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admin/Adamoh/TreeOfLife.wan.io/OTCh/ChineseListOf37SolarEclipses/"/>
    </mc:Choice>
  </mc:AlternateContent>
  <xr:revisionPtr revIDLastSave="0" documentId="13_ncr:1_{491809DA-08CE-9242-A815-7A3846FE8A8D}" xr6:coauthVersionLast="47" xr6:coauthVersionMax="47" xr10:uidLastSave="{00000000-0000-0000-0000-000000000000}"/>
  <bookViews>
    <workbookView xWindow="0" yWindow="460" windowWidth="25600" windowHeight="15540" xr2:uid="{6B1D5E5B-8F6C-C148-A7AF-247847434C3E}"/>
  </bookViews>
  <sheets>
    <sheet name="Sheet1"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60" i="1" l="1"/>
  <c r="Y59" i="1"/>
  <c r="X59" i="1" s="1"/>
  <c r="AA37" i="1"/>
  <c r="AB37" i="1" s="1"/>
  <c r="Z37" i="1"/>
  <c r="AC36" i="1"/>
  <c r="AA31" i="1"/>
  <c r="AB31" i="1" s="1"/>
  <c r="Z31" i="1"/>
  <c r="A60" i="1"/>
  <c r="B59" i="1"/>
  <c r="A59" i="1" s="1"/>
  <c r="D37" i="1"/>
  <c r="E37" i="1" s="1"/>
  <c r="C37" i="1"/>
  <c r="F36" i="1"/>
  <c r="D31" i="1"/>
  <c r="E31" i="1" s="1"/>
  <c r="C32" i="1" s="1"/>
  <c r="C31" i="1"/>
  <c r="S31" i="1"/>
  <c r="T31" i="1" s="1"/>
  <c r="R31" i="1"/>
  <c r="AO31" i="1"/>
  <c r="AP31" i="1" s="1"/>
  <c r="AQ31" i="1" s="1"/>
  <c r="AO32" i="1" s="1"/>
  <c r="AP32" i="1" s="1"/>
  <c r="AQ32" i="1" s="1"/>
  <c r="AO33" i="1" s="1"/>
  <c r="AP33" i="1" s="1"/>
  <c r="AQ33" i="1" s="1"/>
  <c r="AO34" i="1" s="1"/>
  <c r="AP34" i="1" s="1"/>
  <c r="AQ34" i="1" s="1"/>
  <c r="AO35" i="1" s="1"/>
  <c r="AP35" i="1" s="1"/>
  <c r="AQ35" i="1" s="1"/>
  <c r="AO36" i="1" s="1"/>
  <c r="AQ36" i="1" s="1"/>
  <c r="AO37" i="1" s="1"/>
  <c r="AP37" i="1" s="1"/>
  <c r="AQ37" i="1" s="1"/>
  <c r="AO38" i="1" s="1"/>
  <c r="AP38" i="1" s="1"/>
  <c r="AQ38" i="1" s="1"/>
  <c r="AO39" i="1" s="1"/>
  <c r="AP39" i="1" s="1"/>
  <c r="AQ39" i="1" s="1"/>
  <c r="AO40" i="1" s="1"/>
  <c r="AP40" i="1" s="1"/>
  <c r="AQ40" i="1" s="1"/>
  <c r="AO41" i="1" s="1"/>
  <c r="AP41" i="1" s="1"/>
  <c r="AQ41" i="1" s="1"/>
  <c r="AO42" i="1" s="1"/>
  <c r="AP42" i="1" s="1"/>
  <c r="AQ42" i="1" s="1"/>
  <c r="AO43" i="1" s="1"/>
  <c r="AP43" i="1" s="1"/>
  <c r="AQ43" i="1" s="1"/>
  <c r="AO44" i="1" s="1"/>
  <c r="AP44" i="1" s="1"/>
  <c r="AQ44" i="1" s="1"/>
  <c r="AO45" i="1" s="1"/>
  <c r="AP45" i="1" s="1"/>
  <c r="AQ45" i="1" s="1"/>
  <c r="AO46" i="1" s="1"/>
  <c r="AP46" i="1" s="1"/>
  <c r="AQ46" i="1" s="1"/>
  <c r="AO47" i="1" s="1"/>
  <c r="AP47" i="1" s="1"/>
  <c r="AQ47" i="1" s="1"/>
  <c r="AO48" i="1" s="1"/>
  <c r="AP48" i="1" s="1"/>
  <c r="AQ48" i="1" s="1"/>
  <c r="AO49" i="1" s="1"/>
  <c r="AP49" i="1" s="1"/>
  <c r="AQ49" i="1" s="1"/>
  <c r="AO50" i="1" s="1"/>
  <c r="AP50" i="1" s="1"/>
  <c r="AQ50" i="1" s="1"/>
  <c r="AO51" i="1" s="1"/>
  <c r="AP51" i="1" s="1"/>
  <c r="AQ51" i="1" s="1"/>
  <c r="AO52" i="1" s="1"/>
  <c r="AP52" i="1" s="1"/>
  <c r="AQ52" i="1" s="1"/>
  <c r="AO53" i="1" s="1"/>
  <c r="AP53" i="1" s="1"/>
  <c r="AQ53" i="1" s="1"/>
  <c r="AO54" i="1" s="1"/>
  <c r="AP54" i="1" s="1"/>
  <c r="AQ54" i="1" s="1"/>
  <c r="AO55" i="1" s="1"/>
  <c r="AP55" i="1" s="1"/>
  <c r="AQ55" i="1" s="1"/>
  <c r="AO56" i="1" s="1"/>
  <c r="AP56" i="1" s="1"/>
  <c r="AQ56" i="1" s="1"/>
  <c r="AM60" i="1"/>
  <c r="AN59" i="1"/>
  <c r="AM59" i="1" s="1"/>
  <c r="N31" i="1"/>
  <c r="N32" i="1" s="1"/>
  <c r="N33" i="1" s="1"/>
  <c r="N34" i="1" s="1"/>
  <c r="L31" i="1"/>
  <c r="M31" i="1" s="1"/>
  <c r="AJ35" i="1"/>
  <c r="Y58" i="1" l="1"/>
  <c r="X58" i="1" s="1"/>
  <c r="AA38" i="1"/>
  <c r="AB38" i="1" s="1"/>
  <c r="AC37" i="1"/>
  <c r="Z38" i="1"/>
  <c r="AA32" i="1"/>
  <c r="AB32" i="1" s="1"/>
  <c r="AC31" i="1"/>
  <c r="Z32" i="1"/>
  <c r="Y57" i="1"/>
  <c r="F31" i="1"/>
  <c r="D32" i="1"/>
  <c r="E32" i="1" s="1"/>
  <c r="F32" i="1" s="1"/>
  <c r="D38" i="1"/>
  <c r="E38" i="1" s="1"/>
  <c r="F37" i="1"/>
  <c r="C38" i="1"/>
  <c r="D33" i="1"/>
  <c r="E33" i="1" s="1"/>
  <c r="B58" i="1"/>
  <c r="U31" i="1"/>
  <c r="S32" i="1"/>
  <c r="T32" i="1" s="1"/>
  <c r="S33" i="1" s="1"/>
  <c r="T33" i="1" s="1"/>
  <c r="R32" i="1"/>
  <c r="AN58" i="1"/>
  <c r="N36" i="1"/>
  <c r="N37" i="1" s="1"/>
  <c r="N38" i="1" s="1"/>
  <c r="N39" i="1" s="1"/>
  <c r="N40" i="1" s="1"/>
  <c r="N41" i="1" s="1"/>
  <c r="N42" i="1" s="1"/>
  <c r="N43" i="1" s="1"/>
  <c r="L36" i="1"/>
  <c r="M36" i="1" s="1"/>
  <c r="AA33" i="1" l="1"/>
  <c r="AB33" i="1" s="1"/>
  <c r="AC32" i="1"/>
  <c r="Z33" i="1"/>
  <c r="X57" i="1"/>
  <c r="Y56" i="1"/>
  <c r="Z39" i="1"/>
  <c r="AA39" i="1"/>
  <c r="AB39" i="1" s="1"/>
  <c r="AC38" i="1"/>
  <c r="C33" i="1"/>
  <c r="U32" i="1"/>
  <c r="D34" i="1"/>
  <c r="E34" i="1" s="1"/>
  <c r="F33" i="1"/>
  <c r="C34" i="1"/>
  <c r="A58" i="1"/>
  <c r="B57" i="1"/>
  <c r="C39" i="1"/>
  <c r="D39" i="1"/>
  <c r="E39" i="1" s="1"/>
  <c r="F38" i="1"/>
  <c r="R33" i="1"/>
  <c r="U33" i="1"/>
  <c r="S34" i="1"/>
  <c r="T34" i="1" s="1"/>
  <c r="R34" i="1"/>
  <c r="AM58" i="1"/>
  <c r="AN57" i="1"/>
  <c r="N44" i="1"/>
  <c r="L44" i="1"/>
  <c r="J60" i="1"/>
  <c r="P60" i="1"/>
  <c r="AF30" i="1"/>
  <c r="AG31" i="1"/>
  <c r="AG32" i="1" s="1"/>
  <c r="AG33" i="1" s="1"/>
  <c r="AG34" i="1" s="1"/>
  <c r="AG35" i="1" s="1"/>
  <c r="AG36" i="1" s="1"/>
  <c r="AG37" i="1" s="1"/>
  <c r="AG38" i="1" s="1"/>
  <c r="AG39" i="1" s="1"/>
  <c r="AG40" i="1" s="1"/>
  <c r="AG41" i="1" s="1"/>
  <c r="AG42" i="1" s="1"/>
  <c r="AG43" i="1" s="1"/>
  <c r="AG44" i="1" s="1"/>
  <c r="AG45" i="1" s="1"/>
  <c r="AG46" i="1" s="1"/>
  <c r="AG47" i="1" s="1"/>
  <c r="AG48" i="1" s="1"/>
  <c r="AG49" i="1" s="1"/>
  <c r="AG50" i="1" s="1"/>
  <c r="AG51" i="1" s="1"/>
  <c r="AG52" i="1" s="1"/>
  <c r="AG53" i="1" s="1"/>
  <c r="AG54" i="1" s="1"/>
  <c r="AG55" i="1" s="1"/>
  <c r="AG56" i="1" s="1"/>
  <c r="AG57" i="1" s="1"/>
  <c r="AG58" i="1" s="1"/>
  <c r="AG59" i="1" s="1"/>
  <c r="AG60" i="1" s="1"/>
  <c r="AF60" i="1" s="1"/>
  <c r="AH31" i="1"/>
  <c r="Q59" i="1"/>
  <c r="Q58" i="1" s="1"/>
  <c r="Q57" i="1" s="1"/>
  <c r="Q56" i="1" s="1"/>
  <c r="Q55" i="1" s="1"/>
  <c r="Q54" i="1" s="1"/>
  <c r="Q53" i="1" s="1"/>
  <c r="Q52" i="1" s="1"/>
  <c r="Q51" i="1" s="1"/>
  <c r="Q50" i="1" s="1"/>
  <c r="Q49" i="1" s="1"/>
  <c r="Q48" i="1" s="1"/>
  <c r="Q47" i="1" s="1"/>
  <c r="Q46" i="1" s="1"/>
  <c r="Q45" i="1" s="1"/>
  <c r="Q44" i="1" s="1"/>
  <c r="Q43" i="1" s="1"/>
  <c r="Q42" i="1" s="1"/>
  <c r="Q41" i="1" s="1"/>
  <c r="Q40" i="1" s="1"/>
  <c r="Q39" i="1" s="1"/>
  <c r="Q38" i="1" s="1"/>
  <c r="Q37" i="1" s="1"/>
  <c r="Q36" i="1" s="1"/>
  <c r="Q35" i="1" s="1"/>
  <c r="Q34" i="1" s="1"/>
  <c r="Q33" i="1" s="1"/>
  <c r="Q32" i="1" s="1"/>
  <c r="Q31" i="1" s="1"/>
  <c r="P31" i="1" s="1"/>
  <c r="K59" i="1"/>
  <c r="K58" i="1" s="1"/>
  <c r="K57" i="1" s="1"/>
  <c r="K56" i="1" s="1"/>
  <c r="K55" i="1" s="1"/>
  <c r="K54" i="1" s="1"/>
  <c r="K53" i="1" s="1"/>
  <c r="K52" i="1" s="1"/>
  <c r="K51" i="1" s="1"/>
  <c r="K50" i="1" s="1"/>
  <c r="K49" i="1" s="1"/>
  <c r="K48" i="1" s="1"/>
  <c r="K47" i="1" s="1"/>
  <c r="K46" i="1" s="1"/>
  <c r="K45" i="1" s="1"/>
  <c r="K44" i="1" s="1"/>
  <c r="K43" i="1" s="1"/>
  <c r="K42" i="1" s="1"/>
  <c r="K41" i="1" s="1"/>
  <c r="K40" i="1" s="1"/>
  <c r="K39" i="1" s="1"/>
  <c r="K38" i="1" s="1"/>
  <c r="K37" i="1" s="1"/>
  <c r="K36" i="1" s="1"/>
  <c r="K35" i="1" s="1"/>
  <c r="K34" i="1" s="1"/>
  <c r="K33" i="1" s="1"/>
  <c r="K32" i="1" s="1"/>
  <c r="J32" i="1" s="1"/>
  <c r="AA40" i="1" l="1"/>
  <c r="AB40" i="1" s="1"/>
  <c r="AC39" i="1"/>
  <c r="Z40" i="1"/>
  <c r="X56" i="1"/>
  <c r="Y55" i="1"/>
  <c r="AA34" i="1"/>
  <c r="AB34" i="1" s="1"/>
  <c r="AC33" i="1"/>
  <c r="Z34" i="1"/>
  <c r="D40" i="1"/>
  <c r="E40" i="1" s="1"/>
  <c r="F39" i="1"/>
  <c r="C40" i="1"/>
  <c r="A57" i="1"/>
  <c r="B56" i="1"/>
  <c r="D35" i="1"/>
  <c r="E35" i="1" s="1"/>
  <c r="F34" i="1"/>
  <c r="C35" i="1"/>
  <c r="U34" i="1"/>
  <c r="S35" i="1"/>
  <c r="T35" i="1" s="1"/>
  <c r="R35" i="1"/>
  <c r="N45" i="1"/>
  <c r="L45" i="1"/>
  <c r="M45" i="1" s="1"/>
  <c r="AM57" i="1"/>
  <c r="AN56" i="1"/>
  <c r="L37" i="1"/>
  <c r="M37" i="1" s="1"/>
  <c r="AI31" i="1"/>
  <c r="AH32" i="1" s="1"/>
  <c r="AJ30" i="1"/>
  <c r="P59" i="1"/>
  <c r="P51" i="1"/>
  <c r="J49" i="1"/>
  <c r="P55" i="1"/>
  <c r="J37" i="1"/>
  <c r="J41" i="1"/>
  <c r="J57" i="1"/>
  <c r="J33" i="1"/>
  <c r="J53" i="1"/>
  <c r="J45" i="1"/>
  <c r="AF34" i="1"/>
  <c r="AF42" i="1"/>
  <c r="AF46" i="1"/>
  <c r="AF50" i="1"/>
  <c r="AF54" i="1"/>
  <c r="AF58" i="1"/>
  <c r="P32" i="1"/>
  <c r="P36" i="1"/>
  <c r="P40" i="1"/>
  <c r="P44" i="1"/>
  <c r="P48" i="1"/>
  <c r="P52" i="1"/>
  <c r="P56" i="1"/>
  <c r="J34" i="1"/>
  <c r="J38" i="1"/>
  <c r="J42" i="1"/>
  <c r="J46" i="1"/>
  <c r="J50" i="1"/>
  <c r="J54" i="1"/>
  <c r="J58" i="1"/>
  <c r="AF33" i="1"/>
  <c r="AF41" i="1"/>
  <c r="AF49" i="1"/>
  <c r="AF53" i="1"/>
  <c r="P35" i="1"/>
  <c r="P43" i="1"/>
  <c r="AF38" i="1"/>
  <c r="AF31" i="1"/>
  <c r="AF35" i="1"/>
  <c r="AF39" i="1"/>
  <c r="AF43" i="1"/>
  <c r="AF47" i="1"/>
  <c r="AF51" i="1"/>
  <c r="AF55" i="1"/>
  <c r="AF59" i="1"/>
  <c r="P33" i="1"/>
  <c r="P37" i="1"/>
  <c r="P41" i="1"/>
  <c r="P45" i="1"/>
  <c r="P49" i="1"/>
  <c r="P53" i="1"/>
  <c r="P57" i="1"/>
  <c r="J35" i="1"/>
  <c r="J39" i="1"/>
  <c r="J43" i="1"/>
  <c r="J47" i="1"/>
  <c r="J51" i="1"/>
  <c r="J55" i="1"/>
  <c r="J59" i="1"/>
  <c r="AF37" i="1"/>
  <c r="AF45" i="1"/>
  <c r="AF57" i="1"/>
  <c r="P39" i="1"/>
  <c r="P47" i="1"/>
  <c r="AF32" i="1"/>
  <c r="AF36" i="1"/>
  <c r="AF40" i="1"/>
  <c r="AF44" i="1"/>
  <c r="AF48" i="1"/>
  <c r="AF52" i="1"/>
  <c r="AF56" i="1"/>
  <c r="P34" i="1"/>
  <c r="P38" i="1"/>
  <c r="P42" i="1"/>
  <c r="P46" i="1"/>
  <c r="P50" i="1"/>
  <c r="P54" i="1"/>
  <c r="P58" i="1"/>
  <c r="J36" i="1"/>
  <c r="J40" i="1"/>
  <c r="J44" i="1"/>
  <c r="J48" i="1"/>
  <c r="J52" i="1"/>
  <c r="J56" i="1"/>
  <c r="L32" i="1"/>
  <c r="AA35" i="1" l="1"/>
  <c r="AB35" i="1" s="1"/>
  <c r="AC34" i="1"/>
  <c r="Z35" i="1"/>
  <c r="X55" i="1"/>
  <c r="Y54" i="1"/>
  <c r="Z41" i="1"/>
  <c r="AA41" i="1"/>
  <c r="AB41" i="1" s="1"/>
  <c r="AC40" i="1"/>
  <c r="D36" i="1"/>
  <c r="F35" i="1"/>
  <c r="C36" i="1"/>
  <c r="A56" i="1"/>
  <c r="B55" i="1"/>
  <c r="C41" i="1"/>
  <c r="D41" i="1"/>
  <c r="E41" i="1" s="1"/>
  <c r="F40" i="1"/>
  <c r="U35" i="1"/>
  <c r="S36" i="1"/>
  <c r="R36" i="1"/>
  <c r="L46" i="1"/>
  <c r="M46" i="1" s="1"/>
  <c r="N46" i="1"/>
  <c r="AM56" i="1"/>
  <c r="AN55" i="1"/>
  <c r="L33" i="1"/>
  <c r="M32" i="1"/>
  <c r="AI32" i="1"/>
  <c r="AH33" i="1" s="1"/>
  <c r="AJ31" i="1"/>
  <c r="AA42" i="1" l="1"/>
  <c r="AB42" i="1" s="1"/>
  <c r="AC41" i="1"/>
  <c r="Z42" i="1"/>
  <c r="X54" i="1"/>
  <c r="Y53" i="1"/>
  <c r="AA36" i="1"/>
  <c r="AC35" i="1"/>
  <c r="Z36" i="1"/>
  <c r="D42" i="1"/>
  <c r="E42" i="1" s="1"/>
  <c r="F41" i="1"/>
  <c r="C42" i="1"/>
  <c r="A55" i="1"/>
  <c r="B54" i="1"/>
  <c r="U36" i="1"/>
  <c r="S37" i="1"/>
  <c r="T37" i="1" s="1"/>
  <c r="R37" i="1"/>
  <c r="L47" i="1"/>
  <c r="M47" i="1" s="1"/>
  <c r="N47" i="1"/>
  <c r="AM55" i="1"/>
  <c r="AN54" i="1"/>
  <c r="L38" i="1"/>
  <c r="M38" i="1" s="1"/>
  <c r="L34" i="1"/>
  <c r="M33" i="1"/>
  <c r="AI33" i="1"/>
  <c r="AH34" i="1" s="1"/>
  <c r="AJ32" i="1"/>
  <c r="X53" i="1" l="1"/>
  <c r="Y52" i="1"/>
  <c r="Z43" i="1"/>
  <c r="AA43" i="1"/>
  <c r="AB43" i="1" s="1"/>
  <c r="AC42" i="1"/>
  <c r="A54" i="1"/>
  <c r="B53" i="1"/>
  <c r="C43" i="1"/>
  <c r="D43" i="1"/>
  <c r="E43" i="1" s="1"/>
  <c r="F42" i="1"/>
  <c r="U37" i="1"/>
  <c r="S38" i="1"/>
  <c r="T38" i="1" s="1"/>
  <c r="R38" i="1"/>
  <c r="N48" i="1"/>
  <c r="L48" i="1"/>
  <c r="M48" i="1" s="1"/>
  <c r="AM54" i="1"/>
  <c r="AN53" i="1"/>
  <c r="L39" i="1"/>
  <c r="M39" i="1" s="1"/>
  <c r="M34" i="1"/>
  <c r="AI34" i="1"/>
  <c r="AH35" i="1" s="1"/>
  <c r="AJ33" i="1"/>
  <c r="AA44" i="1" l="1"/>
  <c r="AB44" i="1" s="1"/>
  <c r="AC43" i="1"/>
  <c r="Z44" i="1"/>
  <c r="X52" i="1"/>
  <c r="Y51" i="1"/>
  <c r="A53" i="1"/>
  <c r="B52" i="1"/>
  <c r="D44" i="1"/>
  <c r="E44" i="1" s="1"/>
  <c r="F43" i="1"/>
  <c r="C44" i="1"/>
  <c r="U38" i="1"/>
  <c r="S39" i="1"/>
  <c r="T39" i="1" s="1"/>
  <c r="R39" i="1"/>
  <c r="N49" i="1"/>
  <c r="L49" i="1"/>
  <c r="M49" i="1" s="1"/>
  <c r="AM53" i="1"/>
  <c r="AN52" i="1"/>
  <c r="L35" i="1"/>
  <c r="M35" i="1" s="1"/>
  <c r="AI35" i="1"/>
  <c r="AI36" i="1" s="1"/>
  <c r="AH37" i="1" s="1"/>
  <c r="AJ34" i="1"/>
  <c r="K31" i="1"/>
  <c r="J31" i="1" s="1"/>
  <c r="X51" i="1" l="1"/>
  <c r="Y50" i="1"/>
  <c r="Z45" i="1"/>
  <c r="AA45" i="1"/>
  <c r="AB45" i="1" s="1"/>
  <c r="AC44" i="1"/>
  <c r="C45" i="1"/>
  <c r="D45" i="1"/>
  <c r="E45" i="1" s="1"/>
  <c r="F44" i="1"/>
  <c r="A52" i="1"/>
  <c r="B51" i="1"/>
  <c r="U39" i="1"/>
  <c r="S40" i="1"/>
  <c r="T40" i="1" s="1"/>
  <c r="R40" i="1"/>
  <c r="L50" i="1"/>
  <c r="M50" i="1" s="1"/>
  <c r="N50" i="1"/>
  <c r="AM52" i="1"/>
  <c r="AN51" i="1"/>
  <c r="L40" i="1"/>
  <c r="M40" i="1" s="1"/>
  <c r="AI37" i="1"/>
  <c r="AH38" i="1" s="1"/>
  <c r="AJ36" i="1"/>
  <c r="AA46" i="1" l="1"/>
  <c r="AB46" i="1" s="1"/>
  <c r="AC45" i="1"/>
  <c r="Z46" i="1"/>
  <c r="X50" i="1"/>
  <c r="Y49" i="1"/>
  <c r="D46" i="1"/>
  <c r="E46" i="1" s="1"/>
  <c r="F45" i="1"/>
  <c r="C46" i="1"/>
  <c r="A51" i="1"/>
  <c r="B50" i="1"/>
  <c r="U40" i="1"/>
  <c r="S41" i="1"/>
  <c r="T41" i="1" s="1"/>
  <c r="R41" i="1"/>
  <c r="N51" i="1"/>
  <c r="L51" i="1"/>
  <c r="M51" i="1" s="1"/>
  <c r="AM51" i="1"/>
  <c r="AN50" i="1"/>
  <c r="AI38" i="1"/>
  <c r="AH39" i="1" s="1"/>
  <c r="AJ37" i="1"/>
  <c r="X49" i="1" l="1"/>
  <c r="Y48" i="1"/>
  <c r="Z47" i="1"/>
  <c r="AA47" i="1"/>
  <c r="AB47" i="1" s="1"/>
  <c r="AC46" i="1"/>
  <c r="A50" i="1"/>
  <c r="B49" i="1"/>
  <c r="C47" i="1"/>
  <c r="D47" i="1"/>
  <c r="E47" i="1" s="1"/>
  <c r="F46" i="1"/>
  <c r="U41" i="1"/>
  <c r="S42" i="1"/>
  <c r="T42" i="1" s="1"/>
  <c r="R42" i="1"/>
  <c r="L52" i="1"/>
  <c r="M52" i="1" s="1"/>
  <c r="N52" i="1"/>
  <c r="AM50" i="1"/>
  <c r="AN49" i="1"/>
  <c r="L41" i="1"/>
  <c r="M41" i="1" s="1"/>
  <c r="AI39" i="1"/>
  <c r="AH40" i="1" s="1"/>
  <c r="AJ38" i="1"/>
  <c r="AA48" i="1" l="1"/>
  <c r="AB48" i="1" s="1"/>
  <c r="AC47" i="1"/>
  <c r="Z48" i="1"/>
  <c r="X48" i="1"/>
  <c r="Y47" i="1"/>
  <c r="D48" i="1"/>
  <c r="E48" i="1" s="1"/>
  <c r="F47" i="1"/>
  <c r="C48" i="1"/>
  <c r="A49" i="1"/>
  <c r="B48" i="1"/>
  <c r="U42" i="1"/>
  <c r="S43" i="1"/>
  <c r="T43" i="1" s="1"/>
  <c r="R43" i="1"/>
  <c r="L53" i="1"/>
  <c r="M53" i="1" s="1"/>
  <c r="N53" i="1"/>
  <c r="L54" i="1" s="1"/>
  <c r="M54" i="1" s="1"/>
  <c r="N54" i="1" s="1"/>
  <c r="AM49" i="1"/>
  <c r="AN48" i="1"/>
  <c r="AI40" i="1"/>
  <c r="AH41" i="1" s="1"/>
  <c r="AJ39" i="1"/>
  <c r="X47" i="1" l="1"/>
  <c r="Y46" i="1"/>
  <c r="Z49" i="1"/>
  <c r="AA49" i="1"/>
  <c r="AB49" i="1" s="1"/>
  <c r="AC48" i="1"/>
  <c r="A48" i="1"/>
  <c r="B47" i="1"/>
  <c r="C49" i="1"/>
  <c r="D49" i="1"/>
  <c r="E49" i="1" s="1"/>
  <c r="F48" i="1"/>
  <c r="U43" i="1"/>
  <c r="S44" i="1"/>
  <c r="T44" i="1" s="1"/>
  <c r="R44" i="1"/>
  <c r="L55" i="1"/>
  <c r="M55" i="1" s="1"/>
  <c r="N55" i="1"/>
  <c r="AM48" i="1"/>
  <c r="AN47" i="1"/>
  <c r="L42" i="1"/>
  <c r="M42" i="1" s="1"/>
  <c r="AI41" i="1"/>
  <c r="AH42" i="1" s="1"/>
  <c r="AJ40" i="1"/>
  <c r="AA50" i="1" l="1"/>
  <c r="AB50" i="1" s="1"/>
  <c r="AC49" i="1"/>
  <c r="Z50" i="1"/>
  <c r="X46" i="1"/>
  <c r="Y45" i="1"/>
  <c r="A47" i="1"/>
  <c r="B46" i="1"/>
  <c r="D50" i="1"/>
  <c r="E50" i="1" s="1"/>
  <c r="F49" i="1"/>
  <c r="C50" i="1"/>
  <c r="U44" i="1"/>
  <c r="S45" i="1"/>
  <c r="T45" i="1" s="1"/>
  <c r="R45" i="1"/>
  <c r="N56" i="1"/>
  <c r="L56" i="1"/>
  <c r="M56" i="1" s="1"/>
  <c r="AM47" i="1"/>
  <c r="AN46" i="1"/>
  <c r="AI42" i="1"/>
  <c r="AH43" i="1" s="1"/>
  <c r="AJ41" i="1"/>
  <c r="X45" i="1" l="1"/>
  <c r="Y44" i="1"/>
  <c r="Z51" i="1"/>
  <c r="AA51" i="1"/>
  <c r="AB51" i="1" s="1"/>
  <c r="AC50" i="1"/>
  <c r="A46" i="1"/>
  <c r="B45" i="1"/>
  <c r="C51" i="1"/>
  <c r="D51" i="1"/>
  <c r="E51" i="1" s="1"/>
  <c r="F50" i="1"/>
  <c r="U45" i="1"/>
  <c r="S46" i="1"/>
  <c r="T46" i="1" s="1"/>
  <c r="R46" i="1"/>
  <c r="L57" i="1"/>
  <c r="M57" i="1" s="1"/>
  <c r="N57" i="1"/>
  <c r="AM46" i="1"/>
  <c r="AN45" i="1"/>
  <c r="L43" i="1"/>
  <c r="M43" i="1" s="1"/>
  <c r="AI43" i="1"/>
  <c r="AH44" i="1" s="1"/>
  <c r="AJ42" i="1"/>
  <c r="AA52" i="1" l="1"/>
  <c r="AB52" i="1" s="1"/>
  <c r="AC51" i="1"/>
  <c r="Z52" i="1"/>
  <c r="X44" i="1"/>
  <c r="Y43" i="1"/>
  <c r="D52" i="1"/>
  <c r="E52" i="1" s="1"/>
  <c r="F51" i="1"/>
  <c r="C52" i="1"/>
  <c r="A45" i="1"/>
  <c r="B44" i="1"/>
  <c r="U46" i="1"/>
  <c r="S47" i="1"/>
  <c r="T47" i="1" s="1"/>
  <c r="R47" i="1"/>
  <c r="L58" i="1"/>
  <c r="M58" i="1" s="1"/>
  <c r="N58" i="1"/>
  <c r="AM45" i="1"/>
  <c r="AN44" i="1"/>
  <c r="AI44" i="1"/>
  <c r="AH45" i="1" s="1"/>
  <c r="AJ43" i="1"/>
  <c r="X43" i="1" l="1"/>
  <c r="Y42" i="1"/>
  <c r="Z53" i="1"/>
  <c r="AA53" i="1"/>
  <c r="AB53" i="1" s="1"/>
  <c r="AC52" i="1"/>
  <c r="A44" i="1"/>
  <c r="B43" i="1"/>
  <c r="C53" i="1"/>
  <c r="D53" i="1"/>
  <c r="E53" i="1" s="1"/>
  <c r="F52" i="1"/>
  <c r="U47" i="1"/>
  <c r="S48" i="1"/>
  <c r="T48" i="1" s="1"/>
  <c r="R48" i="1"/>
  <c r="N59" i="1"/>
  <c r="L59" i="1"/>
  <c r="M59" i="1" s="1"/>
  <c r="AO57" i="1"/>
  <c r="AP57" i="1" s="1"/>
  <c r="AQ57" i="1" s="1"/>
  <c r="AO58" i="1" s="1"/>
  <c r="AP58" i="1" s="1"/>
  <c r="AQ58" i="1" s="1"/>
  <c r="AO59" i="1" s="1"/>
  <c r="AP59" i="1" s="1"/>
  <c r="AQ59" i="1" s="1"/>
  <c r="AO60" i="1" s="1"/>
  <c r="AP60" i="1" s="1"/>
  <c r="AQ60" i="1" s="1"/>
  <c r="AM44" i="1"/>
  <c r="AN43" i="1"/>
  <c r="M44" i="1"/>
  <c r="AI45" i="1"/>
  <c r="AH46" i="1" s="1"/>
  <c r="AJ44" i="1"/>
  <c r="X42" i="1" l="1"/>
  <c r="Y41" i="1"/>
  <c r="AA54" i="1"/>
  <c r="AB54" i="1" s="1"/>
  <c r="AC53" i="1"/>
  <c r="Z54" i="1"/>
  <c r="A43" i="1"/>
  <c r="B42" i="1"/>
  <c r="D54" i="1"/>
  <c r="E54" i="1" s="1"/>
  <c r="F53" i="1"/>
  <c r="C54" i="1"/>
  <c r="U48" i="1"/>
  <c r="S49" i="1"/>
  <c r="T49" i="1" s="1"/>
  <c r="R49" i="1"/>
  <c r="N60" i="1"/>
  <c r="L60" i="1"/>
  <c r="M60" i="1" s="1"/>
  <c r="AM43" i="1"/>
  <c r="AN42" i="1"/>
  <c r="AI46" i="1"/>
  <c r="AH47" i="1" s="1"/>
  <c r="AJ45" i="1"/>
  <c r="X41" i="1" l="1"/>
  <c r="Y40" i="1"/>
  <c r="Z55" i="1"/>
  <c r="AC54" i="1"/>
  <c r="C55" i="1"/>
  <c r="F54" i="1"/>
  <c r="A42" i="1"/>
  <c r="B41" i="1"/>
  <c r="U49" i="1"/>
  <c r="S50" i="1"/>
  <c r="T50" i="1" s="1"/>
  <c r="R50" i="1"/>
  <c r="AM42" i="1"/>
  <c r="AN41" i="1"/>
  <c r="AI47" i="1"/>
  <c r="AH48" i="1" s="1"/>
  <c r="AJ46" i="1"/>
  <c r="X40" i="1" l="1"/>
  <c r="Y39" i="1"/>
  <c r="AC55" i="1"/>
  <c r="AB55" i="1"/>
  <c r="A41" i="1"/>
  <c r="B40" i="1"/>
  <c r="F55" i="1"/>
  <c r="E55" i="1"/>
  <c r="U50" i="1"/>
  <c r="S51" i="1"/>
  <c r="T51" i="1" s="1"/>
  <c r="R51" i="1"/>
  <c r="AM41" i="1"/>
  <c r="AN40" i="1"/>
  <c r="AI48" i="1"/>
  <c r="AH49" i="1" s="1"/>
  <c r="AJ47" i="1"/>
  <c r="Z56" i="1" l="1"/>
  <c r="AA55" i="1"/>
  <c r="X39" i="1"/>
  <c r="Y38" i="1"/>
  <c r="C56" i="1"/>
  <c r="D55" i="1"/>
  <c r="A40" i="1"/>
  <c r="B39" i="1"/>
  <c r="U51" i="1"/>
  <c r="S52" i="1"/>
  <c r="T52" i="1" s="1"/>
  <c r="R52" i="1"/>
  <c r="AM40" i="1"/>
  <c r="AN39" i="1"/>
  <c r="AI49" i="1"/>
  <c r="AH50" i="1" s="1"/>
  <c r="AJ48" i="1"/>
  <c r="X38" i="1" l="1"/>
  <c r="Y37" i="1"/>
  <c r="AB56" i="1"/>
  <c r="AC56" i="1"/>
  <c r="A39" i="1"/>
  <c r="B38" i="1"/>
  <c r="E56" i="1"/>
  <c r="F56" i="1"/>
  <c r="U52" i="1"/>
  <c r="S53" i="1"/>
  <c r="T53" i="1" s="1"/>
  <c r="R53" i="1"/>
  <c r="AM39" i="1"/>
  <c r="AN38" i="1"/>
  <c r="AI50" i="1"/>
  <c r="AH51" i="1" s="1"/>
  <c r="AJ49" i="1"/>
  <c r="Z57" i="1" l="1"/>
  <c r="AA56" i="1"/>
  <c r="X37" i="1"/>
  <c r="Y36" i="1"/>
  <c r="C57" i="1"/>
  <c r="D56" i="1"/>
  <c r="A38" i="1"/>
  <c r="B37" i="1"/>
  <c r="U53" i="1"/>
  <c r="S54" i="1"/>
  <c r="T54" i="1" s="1"/>
  <c r="R55" i="1" s="1"/>
  <c r="R54" i="1"/>
  <c r="AM38" i="1"/>
  <c r="AN37" i="1"/>
  <c r="AI51" i="1"/>
  <c r="AH52" i="1" s="1"/>
  <c r="AJ50" i="1"/>
  <c r="Y35" i="1" l="1"/>
  <c r="X36" i="1"/>
  <c r="AC57" i="1"/>
  <c r="AB57" i="1"/>
  <c r="A37" i="1"/>
  <c r="B36" i="1"/>
  <c r="F57" i="1"/>
  <c r="E57" i="1"/>
  <c r="U55" i="1"/>
  <c r="T55" i="1"/>
  <c r="R56" i="1" s="1"/>
  <c r="U54" i="1"/>
  <c r="AN36" i="1"/>
  <c r="AM37" i="1"/>
  <c r="AI52" i="1"/>
  <c r="AH53" i="1" s="1"/>
  <c r="AJ51" i="1"/>
  <c r="Z58" i="1" l="1"/>
  <c r="AC58" i="1" s="1"/>
  <c r="AA57" i="1"/>
  <c r="X35" i="1"/>
  <c r="Y34" i="1"/>
  <c r="B35" i="1"/>
  <c r="A36" i="1"/>
  <c r="C58" i="1"/>
  <c r="D57" i="1"/>
  <c r="U56" i="1"/>
  <c r="T56" i="1"/>
  <c r="S56" i="1" s="1"/>
  <c r="AM36" i="1"/>
  <c r="AN35" i="1"/>
  <c r="AI53" i="1"/>
  <c r="AH54" i="1" s="1"/>
  <c r="AJ52" i="1"/>
  <c r="Y33" i="1" l="1"/>
  <c r="X34" i="1"/>
  <c r="AB58" i="1"/>
  <c r="E58" i="1"/>
  <c r="F58" i="1"/>
  <c r="A35" i="1"/>
  <c r="B34" i="1"/>
  <c r="R57" i="1"/>
  <c r="AM35" i="1"/>
  <c r="AN34" i="1"/>
  <c r="AI54" i="1"/>
  <c r="AH55" i="1" s="1"/>
  <c r="AJ53" i="1"/>
  <c r="Z59" i="1" l="1"/>
  <c r="AA58" i="1"/>
  <c r="X33" i="1"/>
  <c r="Y32" i="1"/>
  <c r="B33" i="1"/>
  <c r="A34" i="1"/>
  <c r="C59" i="1"/>
  <c r="D58" i="1"/>
  <c r="U57" i="1"/>
  <c r="T57" i="1"/>
  <c r="S57" i="1" s="1"/>
  <c r="AM34" i="1"/>
  <c r="AN33" i="1"/>
  <c r="AI55" i="1"/>
  <c r="AH56" i="1" s="1"/>
  <c r="AJ54" i="1"/>
  <c r="Y31" i="1" l="1"/>
  <c r="X31" i="1" s="1"/>
  <c r="X32" i="1"/>
  <c r="AC59" i="1"/>
  <c r="AB59" i="1"/>
  <c r="F59" i="1"/>
  <c r="E59" i="1"/>
  <c r="A33" i="1"/>
  <c r="B32" i="1"/>
  <c r="R58" i="1"/>
  <c r="AM33" i="1"/>
  <c r="AN32" i="1"/>
  <c r="AI56" i="1"/>
  <c r="AH57" i="1" s="1"/>
  <c r="AJ55" i="1"/>
  <c r="Z60" i="1" l="1"/>
  <c r="AA59" i="1"/>
  <c r="C60" i="1"/>
  <c r="D59" i="1"/>
  <c r="B31" i="1"/>
  <c r="A31" i="1" s="1"/>
  <c r="A32" i="1"/>
  <c r="U58" i="1"/>
  <c r="T58" i="1"/>
  <c r="S58" i="1" s="1"/>
  <c r="AM32" i="1"/>
  <c r="AN31" i="1"/>
  <c r="AM31" i="1" s="1"/>
  <c r="AI57" i="1"/>
  <c r="AH58" i="1" s="1"/>
  <c r="AJ56" i="1"/>
  <c r="AC60" i="1" l="1"/>
  <c r="AB60" i="1"/>
  <c r="AA60" i="1" s="1"/>
  <c r="F60" i="1"/>
  <c r="E60" i="1"/>
  <c r="D60" i="1" s="1"/>
  <c r="R59" i="1"/>
  <c r="AI58" i="1"/>
  <c r="AH59" i="1" s="1"/>
  <c r="AJ57" i="1"/>
  <c r="T59" i="1" l="1"/>
  <c r="S59" i="1" s="1"/>
  <c r="U59" i="1"/>
  <c r="AI59" i="1"/>
  <c r="AH60" i="1" s="1"/>
  <c r="AJ58" i="1"/>
  <c r="R60" i="1" l="1"/>
  <c r="AI60" i="1"/>
  <c r="AJ59" i="1"/>
  <c r="U60" i="1" l="1"/>
  <c r="T60" i="1"/>
  <c r="S60" i="1" s="1"/>
  <c r="S55" i="1" l="1"/>
</calcChain>
</file>

<file path=xl/sharedStrings.xml><?xml version="1.0" encoding="utf-8"?>
<sst xmlns="http://schemas.openxmlformats.org/spreadsheetml/2006/main" count="37" uniqueCount="22">
  <si>
    <t>No pole shift scenario</t>
  </si>
  <si>
    <t>BCE</t>
  </si>
  <si>
    <t>Astr.</t>
  </si>
  <si>
    <t>Year of Cycle</t>
  </si>
  <si>
    <t>Legend:</t>
  </si>
  <si>
    <t>= Extant solar eclipse compatible with the Chinese record</t>
  </si>
  <si>
    <t>Winning Scenario</t>
  </si>
  <si>
    <t>2 winter solstices 12 months apart ==&gt; No pole shift ==&gt; No explanation for fear of the celestial gods, and no explanaton for sacrificial rites for purposes of appeasing the wrath of the gods.</t>
  </si>
  <si>
    <t>6-month pole shift year scenario</t>
  </si>
  <si>
    <t>18-month pole shift year scenario</t>
  </si>
  <si>
    <t>= The short, only 6-months long, winter solstice to winter solstice Chinese calendar year of the last pole shift.</t>
  </si>
  <si>
    <t>= Summer season in China</t>
  </si>
  <si>
    <t>= Chinese calendar winter solstice season &amp; the time for the  Chinese New Year celebrations</t>
  </si>
  <si>
    <t>Testing 3 Different Pole Shift Scenarios 
For Compatibility With 
Extant Solar Eclipses Vs 
The Chinese Record of Solar Eclipses</t>
  </si>
  <si>
    <t>2 winter solstices 18 months apart ==&gt; Not compatible with the 719 BCE or with the 708 BCE solar eclipses. Also requires the pole shift occurring before the 699 BCE winter solstice ==&gt; No explanation for fear of the celestial gods, and no explanaton for sacrificial rites for purposes of appeasing the wrath of the gods.</t>
  </si>
  <si>
    <t>Not visible in China</t>
  </si>
  <si>
    <t>February</t>
  </si>
  <si>
    <t>Eclipsing Moon defines the Moon #</t>
  </si>
  <si>
    <t>Eclipsing Moon at the end of Moon #</t>
  </si>
  <si>
    <r>
      <rPr>
        <b/>
        <sz val="12"/>
        <color theme="1"/>
        <rFont val="Calibri"/>
        <family val="2"/>
        <scheme val="minor"/>
      </rPr>
      <t>Inconsistent result - Not working:</t>
    </r>
    <r>
      <rPr>
        <sz val="12"/>
        <color theme="1"/>
        <rFont val="Calibri"/>
        <family val="2"/>
        <scheme val="minor"/>
      </rPr>
      <t xml:space="preserve">
When eclipsing Moon is reckoned as an event at the end of the month, that is, at the end of "Moon #", then "Moon VII" falls within "Year of Cycle… 10". Not within "Year of Cycle… 9" as per the Chinese record indicated in the list entitled "AS RECORDED IN THE TEXT".</t>
    </r>
  </si>
  <si>
    <t/>
  </si>
  <si>
    <r>
      <t xml:space="preserve">When the eclipsing Moon is reckoned as the "Moon... #" of the new month coming, that is, as the beginning of that month, then Moon... VII" falls within "Year of Cycle...9". Yet, the New Moon is not defining the beginning of the "Year of Cycle", which "Year of Cycle" is defined as beginning at the winter solstice subsequent to either "Moon I" or "Moon... VII", depending on which hemisphere the observer is located at at a given  time. Thus, "Moon... I" and "Moon VII", as the case may be, will always begin within the old "Year of Cycle". That is, as consistent with known facts, and as indicated in the list entitled "AS RECORDED IN THE TEXT".
Based upon the numbered "Moon" and each identified eclipse we should be able to deduce exactly when each eclipse "Year of Cycle" began. That is, eclipse "No... II", in the Chinese list of eclipses, occurred at the time of "Moon... VII" (local time at sunset Jul 6, 708 BCE), the day just prior to the beginning of month VII of "Year of Cycle... 10", which month VII must have been reckoned as beginning at the time of the visible New Moon at the next following local sunset on Jul 7, 708 BCE. Accordingly, and from the above said re "Year of Cycle... 9", in 708 BCE the "Year of Cycle... 10" began at the time of the first visible New Moon subsequent to the winter solstice (which solstice occurred at noon Jun 30, 708 BCE as viewed from China in the southern hemisphere.)
Suggested definition of the New Year's Day of the "Year of Cycle": The first visible New Moon subsequent to the winter solstice. Said first visible New Moon is then defined as either "Moon... II" or "Moon... VIII". That is, the solstice must always fall within either the 7th or the 1st lunar month. If not, an intercalated month #6 or #12 is added. Or, seeing that this would require additional computations not easily comprehended by, or available to, most people, if no solstice did occur within the 7th or within the 1st lunar month, then an intercalated "Moon... VII" or "Moon... I" was added. This latter option would be much more easily accissible for purposes of dating, and by everybody. That is, while yet allowing the New Year' Day to be defined by the solstice subsequent to either New Moon #1 or #7. Nevertheless, considering also all the festivities tied to months #1 and #7, which festivities could not easily be successfully carried out two months in succession, it would be necessary to intercalate a 2nd "Moon... VI" or "Moon... XII". And, if said intercalation of a 6th or 12th Moon was then based, not on calculations, but on one or more seasonal events, then this too would be feasable. That is, in essence, by forgetting all about solar events such as equinoxes and solstices, which would always require more or less complex building structures , calculations, and hierarchical states in charge of building and maintaining temples, castles, etc. for such purposes.
Simplified alternative definition  of the New Year's Day of the "Year of Cycle": [Forgetting all about the "Year of Cycle" beginning before the solstice.] The first </t>
    </r>
    <r>
      <rPr>
        <b/>
        <sz val="12"/>
        <color rgb="FFFFFF00"/>
        <rFont val="Calibri"/>
        <family val="2"/>
        <scheme val="minor"/>
      </rPr>
      <t>visible</t>
    </r>
    <r>
      <rPr>
        <sz val="12"/>
        <color rgb="FFFFFF00"/>
        <rFont val="Calibri"/>
        <family val="2"/>
        <scheme val="minor"/>
      </rPr>
      <t xml:space="preserve"> New Moon subsequent to the winter solstice. Said first visible New Moon is then defined as either "Moon... I" or "Moon... VII". That is, the solstice must always occur prior to the 7th or the 1st lunar month. If not, an intercalated month #6 or #12 is added.
2 winter solstices observed in China only 6 months apart ==&gt; Pole shift after 699 BCE winter solstice ==&gt; Fear of impending cataclysms closely tied to, yet subsequent to such winter solstices as will require intercalated days or months ==&gt; Mid Winter Blut and like sacrificial rites for purposes of appeasing the wrath of the gods.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</si>
</sst>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2"/>
      <color rgb="FFFF0000"/>
      <name val="Calibri"/>
      <family val="2"/>
      <scheme val="minor"/>
    </font>
    <font>
      <sz val="12"/>
      <color rgb="FFFFFF00"/>
      <name val="Calibri"/>
      <family val="2"/>
      <scheme val="minor"/>
    </font>
    <font>
      <sz val="16"/>
      <color theme="1"/>
      <name val="Calibri"/>
      <family val="2"/>
      <scheme val="minor"/>
    </font>
    <font>
      <b/>
      <sz val="12"/>
      <color theme="1"/>
      <name val="Calibri"/>
      <family val="2"/>
      <scheme val="minor"/>
    </font>
    <font>
      <sz val="36"/>
      <color rgb="FFFFFF00"/>
      <name val="Calibri"/>
      <family val="2"/>
      <scheme val="minor"/>
    </font>
    <font>
      <sz val="12"/>
      <name val="Calibri"/>
      <family val="2"/>
      <scheme val="minor"/>
    </font>
    <font>
      <b/>
      <sz val="12"/>
      <color rgb="FFFFFF0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s>
  <borders count="31">
    <border>
      <left/>
      <right/>
      <top/>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medium">
        <color indexed="64"/>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rgb="FFFF0000"/>
      </left>
      <right/>
      <top style="thick">
        <color rgb="FFFF0000"/>
      </top>
      <bottom style="thick">
        <color rgb="FFFF0000"/>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style="thick">
        <color rgb="FFFFFF00"/>
      </left>
      <right/>
      <top/>
      <bottom/>
      <diagonal/>
    </border>
    <border>
      <left/>
      <right style="thick">
        <color rgb="FFFFFF00"/>
      </right>
      <top/>
      <bottom/>
      <diagonal/>
    </border>
    <border>
      <left style="thick">
        <color rgb="FFFFFF00"/>
      </left>
      <right/>
      <top style="thick">
        <color auto="1"/>
      </top>
      <bottom style="thick">
        <color auto="1"/>
      </bottom>
      <diagonal/>
    </border>
    <border>
      <left/>
      <right style="thick">
        <color rgb="FFFFFF00"/>
      </right>
      <top style="thick">
        <color auto="1"/>
      </top>
      <bottom style="thick">
        <color auto="1"/>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130">
    <xf numFmtId="0" fontId="0" fillId="0" borderId="0" xfId="0"/>
    <xf numFmtId="0" fontId="0" fillId="0" borderId="0" xfId="0" applyAlignment="1">
      <alignment horizontal="center"/>
    </xf>
    <xf numFmtId="0" fontId="0" fillId="4" borderId="1" xfId="0" applyFill="1" applyBorder="1"/>
    <xf numFmtId="0" fontId="0" fillId="3" borderId="1" xfId="0" applyFill="1" applyBorder="1"/>
    <xf numFmtId="0" fontId="0" fillId="0" borderId="2" xfId="0" applyBorder="1"/>
    <xf numFmtId="0" fontId="0" fillId="0" borderId="3" xfId="0"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applyAlignment="1">
      <alignment horizontal="center"/>
    </xf>
    <xf numFmtId="0" fontId="0" fillId="0" borderId="8" xfId="0" applyBorder="1"/>
    <xf numFmtId="0" fontId="0" fillId="0" borderId="9" xfId="0" applyBorder="1"/>
    <xf numFmtId="0" fontId="0" fillId="0" borderId="0" xfId="0" applyAlignment="1">
      <alignment horizontal="center" vertical="center" wrapText="1"/>
    </xf>
    <xf numFmtId="0" fontId="0" fillId="0" borderId="1" xfId="0" applyBorder="1"/>
    <xf numFmtId="0" fontId="3" fillId="0" borderId="5" xfId="0" applyFont="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0" borderId="0" xfId="0"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xf>
    <xf numFmtId="0" fontId="3" fillId="0" borderId="0" xfId="0" applyFont="1" applyBorder="1" applyAlignment="1">
      <alignment horizontal="center" vertical="center"/>
    </xf>
    <xf numFmtId="0" fontId="0" fillId="0" borderId="0" xfId="0" quotePrefix="1" applyBorder="1" applyAlignment="1">
      <alignment horizontal="center" vertical="center" wrapText="1"/>
    </xf>
    <xf numFmtId="0" fontId="0" fillId="0" borderId="0" xfId="0" applyBorder="1"/>
    <xf numFmtId="0" fontId="0" fillId="0" borderId="0" xfId="0" quotePrefix="1" applyBorder="1" applyAlignment="1">
      <alignment horizontal="center" vertical="center" wrapText="1"/>
    </xf>
    <xf numFmtId="0" fontId="0" fillId="4" borderId="0" xfId="0" applyFill="1" applyBorder="1"/>
    <xf numFmtId="0" fontId="0" fillId="3" borderId="0" xfId="0" applyFill="1" applyBorder="1"/>
    <xf numFmtId="0" fontId="2" fillId="2" borderId="0" xfId="0" applyFont="1" applyFill="1" applyBorder="1" applyAlignment="1">
      <alignment horizontal="center"/>
    </xf>
    <xf numFmtId="0" fontId="2" fillId="2" borderId="0" xfId="0" applyFont="1" applyFill="1" applyBorder="1" applyAlignment="1">
      <alignment horizontal="center"/>
    </xf>
    <xf numFmtId="0" fontId="1" fillId="0" borderId="0" xfId="0" applyFont="1" applyBorder="1" applyAlignment="1">
      <alignment horizontal="center"/>
    </xf>
    <xf numFmtId="0" fontId="0" fillId="0" borderId="0" xfId="0" applyBorder="1" applyAlignment="1">
      <alignment horizontal="center" vertical="center" wrapText="1"/>
    </xf>
    <xf numFmtId="0" fontId="2" fillId="2" borderId="0" xfId="0" applyFont="1" applyFill="1" applyBorder="1" applyAlignment="1">
      <alignment horizontal="center" vertical="center" wrapText="1"/>
    </xf>
    <xf numFmtId="0" fontId="0" fillId="0" borderId="0" xfId="0" applyBorder="1" applyAlignment="1">
      <alignment horizontal="center" vertical="center" wrapText="1"/>
    </xf>
    <xf numFmtId="0" fontId="0" fillId="3" borderId="17" xfId="0" applyFill="1" applyBorder="1"/>
    <xf numFmtId="0" fontId="0" fillId="0" borderId="14" xfId="0" applyBorder="1"/>
    <xf numFmtId="0" fontId="0" fillId="0" borderId="19" xfId="0" applyBorder="1" applyAlignment="1">
      <alignment horizontal="center"/>
    </xf>
    <xf numFmtId="0" fontId="0" fillId="0" borderId="20" xfId="0" applyBorder="1"/>
    <xf numFmtId="0" fontId="0" fillId="0" borderId="21" xfId="0" quotePrefix="1" applyBorder="1" applyAlignment="1">
      <alignment vertical="center" wrapText="1"/>
    </xf>
    <xf numFmtId="0" fontId="0" fillId="0" borderId="21" xfId="0" quotePrefix="1" applyBorder="1" applyAlignment="1">
      <alignment horizontal="center" vertical="center" wrapText="1"/>
    </xf>
    <xf numFmtId="0" fontId="0" fillId="0" borderId="21" xfId="0" applyBorder="1"/>
    <xf numFmtId="0" fontId="0" fillId="0" borderId="22" xfId="0" applyBorder="1" applyAlignment="1">
      <alignment wrapText="1"/>
    </xf>
    <xf numFmtId="0" fontId="0" fillId="0" borderId="23" xfId="0" applyBorder="1" applyAlignment="1">
      <alignment wrapText="1"/>
    </xf>
    <xf numFmtId="0" fontId="0" fillId="0" borderId="21" xfId="0" quotePrefix="1" applyBorder="1" applyAlignment="1">
      <alignment horizontal="center"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0" xfId="0" quotePrefix="1" applyBorder="1" applyAlignment="1">
      <alignment horizontal="center" vertical="center"/>
    </xf>
    <xf numFmtId="0" fontId="0" fillId="0" borderId="0" xfId="0" quotePrefix="1" applyBorder="1" applyAlignment="1">
      <alignment horizontal="left" vertical="center"/>
    </xf>
    <xf numFmtId="0" fontId="0" fillId="0" borderId="0" xfId="0" quotePrefix="1" applyBorder="1" applyAlignment="1">
      <alignment vertical="center" wrapText="1"/>
    </xf>
    <xf numFmtId="0" fontId="5" fillId="2" borderId="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0" borderId="0" xfId="0"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wrapText="1"/>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0" borderId="8" xfId="0" applyBorder="1" applyAlignment="1">
      <alignment horizontal="center" vertical="center"/>
    </xf>
    <xf numFmtId="1" fontId="0" fillId="0" borderId="0" xfId="0" applyNumberFormat="1" applyAlignment="1">
      <alignment horizontal="center" vertical="center"/>
    </xf>
    <xf numFmtId="1" fontId="0" fillId="0" borderId="3" xfId="0" applyNumberFormat="1" applyBorder="1" applyAlignment="1">
      <alignment horizontal="center" vertical="center"/>
    </xf>
    <xf numFmtId="1" fontId="0" fillId="0" borderId="0" xfId="0" applyNumberFormat="1" applyBorder="1" applyAlignment="1">
      <alignment horizontal="center" vertical="center"/>
    </xf>
    <xf numFmtId="1" fontId="0" fillId="0" borderId="8" xfId="0" applyNumberFormat="1" applyBorder="1" applyAlignment="1">
      <alignment horizontal="center" vertical="center"/>
    </xf>
    <xf numFmtId="0" fontId="0" fillId="3" borderId="0" xfId="0" applyFill="1" applyBorder="1" applyAlignment="1">
      <alignment horizontal="center" vertical="center"/>
    </xf>
    <xf numFmtId="0" fontId="0" fillId="3" borderId="17" xfId="0" applyFill="1" applyBorder="1" applyAlignment="1">
      <alignment horizontal="center" vertical="center"/>
    </xf>
    <xf numFmtId="0" fontId="0" fillId="4" borderId="1" xfId="0" applyFill="1" applyBorder="1" applyAlignment="1">
      <alignment horizontal="center" vertical="center"/>
    </xf>
    <xf numFmtId="1" fontId="0" fillId="3" borderId="0" xfId="0" applyNumberFormat="1" applyFill="1" applyBorder="1" applyAlignment="1">
      <alignment horizontal="center" vertical="center"/>
    </xf>
    <xf numFmtId="1" fontId="0" fillId="3" borderId="1" xfId="0" applyNumberFormat="1" applyFill="1" applyBorder="1" applyAlignment="1">
      <alignment horizontal="center" vertical="center"/>
    </xf>
    <xf numFmtId="1" fontId="0" fillId="4" borderId="0" xfId="0" applyNumberFormat="1" applyFill="1" applyBorder="1" applyAlignment="1">
      <alignment horizontal="center" vertical="center"/>
    </xf>
    <xf numFmtId="1" fontId="0" fillId="4" borderId="1" xfId="0" applyNumberFormat="1" applyFill="1" applyBorder="1" applyAlignment="1">
      <alignment horizontal="center" vertical="center"/>
    </xf>
    <xf numFmtId="0" fontId="0" fillId="0" borderId="0" xfId="0" applyFill="1" applyBorder="1" applyAlignment="1">
      <alignment horizontal="center" vertical="center"/>
    </xf>
    <xf numFmtId="0" fontId="0" fillId="0" borderId="22" xfId="0" applyBorder="1" applyAlignment="1">
      <alignment horizontal="center" wrapText="1"/>
    </xf>
    <xf numFmtId="0" fontId="0" fillId="4" borderId="1" xfId="0" applyFill="1" applyBorder="1" applyAlignment="1">
      <alignment horizontal="center"/>
    </xf>
    <xf numFmtId="0" fontId="0" fillId="3" borderId="0" xfId="0" applyFill="1" applyBorder="1" applyAlignment="1">
      <alignment horizontal="center"/>
    </xf>
    <xf numFmtId="0" fontId="0" fillId="0" borderId="0" xfId="0"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1" fillId="0" borderId="0" xfId="0" applyFont="1" applyBorder="1" applyAlignment="1">
      <alignment horizontal="left" vertical="center"/>
    </xf>
    <xf numFmtId="0" fontId="0" fillId="3" borderId="0" xfId="0" applyFill="1" applyBorder="1" applyAlignment="1">
      <alignment horizontal="left" vertical="center"/>
    </xf>
    <xf numFmtId="1" fontId="0" fillId="4" borderId="0" xfId="0" applyNumberFormat="1" applyFill="1" applyBorder="1" applyAlignment="1">
      <alignment horizontal="left" vertical="center"/>
    </xf>
    <xf numFmtId="0" fontId="0" fillId="0" borderId="8" xfId="0" applyBorder="1" applyAlignment="1">
      <alignment horizontal="left" vertical="center"/>
    </xf>
    <xf numFmtId="0" fontId="0" fillId="3" borderId="16" xfId="0" applyFill="1" applyBorder="1" applyAlignment="1">
      <alignment horizontal="left" vertical="center"/>
    </xf>
    <xf numFmtId="0" fontId="0" fillId="0" borderId="19" xfId="0" applyBorder="1" applyAlignment="1">
      <alignment horizontal="left" vertical="center"/>
    </xf>
    <xf numFmtId="0" fontId="0" fillId="0" borderId="0" xfId="0" quotePrefix="1" applyBorder="1" applyAlignment="1">
      <alignment horizontal="left" vertical="center" wrapText="1"/>
    </xf>
    <xf numFmtId="0" fontId="0" fillId="0" borderId="22" xfId="0" applyBorder="1" applyAlignment="1">
      <alignment horizontal="left" vertical="center" wrapText="1"/>
    </xf>
    <xf numFmtId="0" fontId="2" fillId="2" borderId="0" xfId="0" applyFont="1" applyFill="1" applyBorder="1" applyAlignment="1">
      <alignment horizontal="left" vertical="center"/>
    </xf>
    <xf numFmtId="0" fontId="0" fillId="3" borderId="15" xfId="0" applyFill="1" applyBorder="1" applyAlignment="1">
      <alignment horizontal="left" vertical="center"/>
    </xf>
    <xf numFmtId="0" fontId="0" fillId="0" borderId="0" xfId="0" applyBorder="1" applyAlignment="1">
      <alignment horizontal="left" vertical="center" wrapText="1"/>
    </xf>
    <xf numFmtId="0" fontId="0" fillId="4" borderId="16" xfId="0" applyFill="1" applyBorder="1" applyAlignment="1">
      <alignment horizontal="center"/>
    </xf>
    <xf numFmtId="0" fontId="0" fillId="0" borderId="0" xfId="0" applyAlignment="1">
      <alignment horizontal="right"/>
    </xf>
    <xf numFmtId="0" fontId="0" fillId="0" borderId="19" xfId="0" applyBorder="1" applyAlignment="1">
      <alignment horizontal="right"/>
    </xf>
    <xf numFmtId="0" fontId="0" fillId="0" borderId="0" xfId="0" quotePrefix="1" applyBorder="1" applyAlignment="1">
      <alignment horizontal="right" vertical="center" wrapText="1"/>
    </xf>
    <xf numFmtId="0" fontId="0" fillId="0" borderId="0" xfId="0" applyBorder="1" applyAlignment="1">
      <alignment horizontal="right"/>
    </xf>
    <xf numFmtId="0" fontId="0" fillId="0" borderId="22" xfId="0" applyBorder="1" applyAlignment="1">
      <alignment horizontal="right" wrapText="1"/>
    </xf>
    <xf numFmtId="0" fontId="1" fillId="0" borderId="0" xfId="0" applyFont="1" applyBorder="1" applyAlignment="1">
      <alignment horizontal="right"/>
    </xf>
    <xf numFmtId="0" fontId="0" fillId="4" borderId="1" xfId="0" applyFill="1" applyBorder="1" applyAlignment="1">
      <alignment horizontal="right"/>
    </xf>
    <xf numFmtId="0" fontId="0" fillId="4" borderId="17" xfId="0" applyFill="1" applyBorder="1" applyAlignment="1">
      <alignment horizontal="right"/>
    </xf>
    <xf numFmtId="0" fontId="0" fillId="0" borderId="8" xfId="0" applyBorder="1" applyAlignment="1">
      <alignment horizontal="right"/>
    </xf>
    <xf numFmtId="0" fontId="2" fillId="2" borderId="0" xfId="0" applyFont="1" applyFill="1" applyBorder="1" applyAlignment="1"/>
    <xf numFmtId="1" fontId="0" fillId="3" borderId="0" xfId="0" applyNumberFormat="1" applyFill="1" applyBorder="1" applyAlignment="1">
      <alignment horizontal="left" vertical="center"/>
    </xf>
    <xf numFmtId="0" fontId="0" fillId="4" borderId="0" xfId="0" applyFill="1" applyBorder="1" applyAlignment="1">
      <alignment horizontal="left" vertical="center"/>
    </xf>
    <xf numFmtId="0" fontId="1" fillId="4" borderId="0" xfId="0" applyFont="1" applyFill="1" applyBorder="1" applyAlignment="1">
      <alignment horizontal="left" vertical="center"/>
    </xf>
    <xf numFmtId="0" fontId="0" fillId="4" borderId="0" xfId="0" applyFill="1" applyBorder="1" applyAlignment="1">
      <alignment horizontal="center"/>
    </xf>
    <xf numFmtId="0" fontId="0" fillId="4" borderId="0" xfId="0" applyFill="1" applyBorder="1" applyAlignment="1">
      <alignment horizontal="right"/>
    </xf>
    <xf numFmtId="0" fontId="0" fillId="4" borderId="24" xfId="0" applyFill="1" applyBorder="1" applyAlignment="1">
      <alignment horizontal="left" vertical="center"/>
    </xf>
    <xf numFmtId="0" fontId="0" fillId="4" borderId="0" xfId="0" applyFill="1" applyBorder="1" applyAlignment="1">
      <alignment horizontal="center" vertical="center"/>
    </xf>
    <xf numFmtId="0" fontId="0" fillId="3" borderId="0" xfId="0" applyFill="1" applyBorder="1" applyAlignment="1">
      <alignment horizontal="right"/>
    </xf>
    <xf numFmtId="1" fontId="0" fillId="3" borderId="1" xfId="0" applyNumberFormat="1" applyFill="1" applyBorder="1" applyAlignment="1">
      <alignment horizontal="left" vertical="center"/>
    </xf>
    <xf numFmtId="1" fontId="4" fillId="3" borderId="1" xfId="0" applyNumberFormat="1" applyFont="1" applyFill="1" applyBorder="1" applyAlignment="1">
      <alignment horizontal="left" vertical="center"/>
    </xf>
    <xf numFmtId="0" fontId="0" fillId="3" borderId="26" xfId="0" applyFill="1" applyBorder="1"/>
    <xf numFmtId="0" fontId="4" fillId="5" borderId="0" xfId="0" applyFont="1" applyFill="1" applyBorder="1" applyAlignment="1">
      <alignment horizontal="center"/>
    </xf>
    <xf numFmtId="1" fontId="1" fillId="4" borderId="0" xfId="0" applyNumberFormat="1" applyFont="1" applyFill="1" applyBorder="1" applyAlignment="1">
      <alignment horizontal="center" vertical="center"/>
    </xf>
    <xf numFmtId="0" fontId="0" fillId="5" borderId="0" xfId="0" applyFill="1" applyBorder="1" applyAlignment="1">
      <alignment horizontal="center"/>
    </xf>
    <xf numFmtId="1" fontId="0" fillId="3" borderId="25" xfId="0" applyNumberFormat="1" applyFill="1" applyBorder="1" applyAlignment="1">
      <alignment horizontal="center" vertical="center"/>
    </xf>
    <xf numFmtId="1" fontId="1" fillId="3" borderId="25" xfId="0" applyNumberFormat="1" applyFont="1" applyFill="1" applyBorder="1" applyAlignment="1">
      <alignment horizontal="center" vertical="center"/>
    </xf>
    <xf numFmtId="1" fontId="1" fillId="3" borderId="0" xfId="0" applyNumberFormat="1" applyFont="1" applyFill="1" applyBorder="1"/>
    <xf numFmtId="1" fontId="6" fillId="3" borderId="0" xfId="0" applyNumberFormat="1" applyFont="1" applyFill="1" applyBorder="1"/>
    <xf numFmtId="1" fontId="0" fillId="3" borderId="26" xfId="0" applyNumberFormat="1" applyFill="1" applyBorder="1" applyAlignment="1">
      <alignment horizontal="left" vertical="center"/>
    </xf>
    <xf numFmtId="1" fontId="0" fillId="3" borderId="27" xfId="0" applyNumberFormat="1" applyFill="1" applyBorder="1" applyAlignment="1">
      <alignment horizontal="center" vertical="center"/>
    </xf>
    <xf numFmtId="1" fontId="0" fillId="3" borderId="28" xfId="0" applyNumberFormat="1" applyFill="1" applyBorder="1" applyAlignment="1">
      <alignment horizontal="left" vertical="center"/>
    </xf>
    <xf numFmtId="0" fontId="0" fillId="0" borderId="0" xfId="0" applyFill="1" applyBorder="1" applyAlignment="1">
      <alignment vertical="center"/>
    </xf>
    <xf numFmtId="0" fontId="0" fillId="0" borderId="1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8" xfId="0" quotePrefix="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1193-A2B2-F846-AE90-313C2E13A92A}">
  <dimension ref="A1:AR157"/>
  <sheetViews>
    <sheetView tabSelected="1" topLeftCell="J119" workbookViewId="0">
      <selection activeCell="Q136" sqref="Q136"/>
    </sheetView>
  </sheetViews>
  <sheetFormatPr baseColWidth="10" defaultRowHeight="16" x14ac:dyDescent="0.2"/>
  <cols>
    <col min="3" max="3" width="3" customWidth="1"/>
    <col min="4" max="4" width="2.83203125" customWidth="1"/>
    <col min="5" max="5" width="3.1640625" customWidth="1"/>
    <col min="6" max="6" width="3" customWidth="1"/>
    <col min="7" max="7" width="0.6640625" customWidth="1"/>
    <col min="9" max="9" width="4" customWidth="1"/>
    <col min="11" max="11" width="10.83203125" style="1"/>
    <col min="12" max="12" width="3.5" style="94" customWidth="1"/>
    <col min="13" max="13" width="7" style="57" customWidth="1"/>
    <col min="14" max="14" width="4" style="79" customWidth="1"/>
    <col min="16" max="16" width="12.83203125" customWidth="1"/>
    <col min="17" max="17" width="12.83203125" style="1" customWidth="1"/>
    <col min="18" max="18" width="3.1640625" customWidth="1"/>
    <col min="19" max="19" width="3.1640625" style="64" customWidth="1"/>
    <col min="20" max="20" width="3.33203125" style="64" customWidth="1"/>
    <col min="21" max="21" width="2.83203125" style="79" customWidth="1"/>
    <col min="22" max="22" width="1" style="79" customWidth="1"/>
    <col min="24" max="25" width="12.83203125" customWidth="1"/>
    <col min="26" max="26" width="2.83203125" customWidth="1"/>
    <col min="27" max="27" width="3.83203125" customWidth="1"/>
    <col min="28" max="28" width="2.83203125" customWidth="1"/>
    <col min="29" max="29" width="3.83203125" customWidth="1"/>
    <col min="30" max="30" width="1" customWidth="1"/>
    <col min="33" max="33" width="10.83203125" style="1"/>
    <col min="34" max="34" width="3.83203125" customWidth="1"/>
    <col min="35" max="35" width="5.33203125" style="1" customWidth="1"/>
    <col min="36" max="36" width="3.83203125" style="79" customWidth="1"/>
    <col min="37" max="37" width="14.5" customWidth="1"/>
    <col min="41" max="41" width="3.5" customWidth="1"/>
    <col min="42" max="42" width="5.83203125" customWidth="1"/>
    <col min="43" max="43" width="3.33203125" customWidth="1"/>
  </cols>
  <sheetData>
    <row r="1" spans="9:37" ht="17" thickBot="1" x14ac:dyDescent="0.25"/>
    <row r="2" spans="9:37" ht="16" customHeight="1" thickTop="1" x14ac:dyDescent="0.2">
      <c r="I2" s="22" t="s">
        <v>4</v>
      </c>
      <c r="J2" s="23"/>
      <c r="K2" s="41"/>
      <c r="L2" s="95"/>
      <c r="M2" s="58"/>
      <c r="N2" s="54" t="s">
        <v>13</v>
      </c>
      <c r="O2" s="54"/>
      <c r="P2" s="54"/>
      <c r="Q2" s="54"/>
      <c r="R2" s="54"/>
      <c r="S2" s="54"/>
      <c r="T2" s="54"/>
      <c r="U2" s="54"/>
      <c r="V2" s="54"/>
      <c r="W2" s="54"/>
      <c r="X2" s="54"/>
      <c r="Y2" s="54"/>
      <c r="Z2" s="54"/>
      <c r="AA2" s="54"/>
      <c r="AB2" s="54"/>
      <c r="AC2" s="54"/>
      <c r="AD2" s="54"/>
      <c r="AE2" s="54"/>
      <c r="AF2" s="54"/>
      <c r="AG2" s="22" t="s">
        <v>4</v>
      </c>
      <c r="AH2" s="23"/>
      <c r="AI2" s="41"/>
      <c r="AJ2" s="87"/>
      <c r="AK2" s="42"/>
    </row>
    <row r="3" spans="9:37" ht="16" customHeight="1" x14ac:dyDescent="0.2">
      <c r="I3" s="24"/>
      <c r="J3" s="25"/>
      <c r="K3" s="26"/>
      <c r="L3" s="96"/>
      <c r="M3" s="44"/>
      <c r="N3" s="55"/>
      <c r="O3" s="55"/>
      <c r="P3" s="55"/>
      <c r="Q3" s="55"/>
      <c r="R3" s="55"/>
      <c r="S3" s="55"/>
      <c r="T3" s="55"/>
      <c r="U3" s="55"/>
      <c r="V3" s="55"/>
      <c r="W3" s="55"/>
      <c r="X3" s="55"/>
      <c r="Y3" s="55"/>
      <c r="Z3" s="55"/>
      <c r="AA3" s="55"/>
      <c r="AB3" s="55"/>
      <c r="AC3" s="55"/>
      <c r="AD3" s="55"/>
      <c r="AE3" s="55"/>
      <c r="AF3" s="55"/>
      <c r="AG3" s="24"/>
      <c r="AH3" s="25"/>
      <c r="AI3" s="26"/>
      <c r="AJ3" s="88"/>
      <c r="AK3" s="43"/>
    </row>
    <row r="4" spans="9:37" ht="16" customHeight="1" thickBot="1" x14ac:dyDescent="0.25">
      <c r="I4" s="16"/>
      <c r="J4" s="27"/>
      <c r="K4" s="28" t="s">
        <v>5</v>
      </c>
      <c r="L4" s="28"/>
      <c r="M4" s="48"/>
      <c r="N4" s="55"/>
      <c r="O4" s="55"/>
      <c r="P4" s="55"/>
      <c r="Q4" s="55"/>
      <c r="R4" s="55"/>
      <c r="S4" s="55"/>
      <c r="T4" s="55"/>
      <c r="U4" s="55"/>
      <c r="V4" s="55"/>
      <c r="W4" s="55"/>
      <c r="X4" s="55"/>
      <c r="Y4" s="55"/>
      <c r="Z4" s="55"/>
      <c r="AA4" s="55"/>
      <c r="AB4" s="55"/>
      <c r="AC4" s="55"/>
      <c r="AD4" s="55"/>
      <c r="AE4" s="55"/>
      <c r="AF4" s="55"/>
      <c r="AG4" s="16"/>
      <c r="AH4" s="27"/>
      <c r="AI4" s="28" t="s">
        <v>5</v>
      </c>
      <c r="AJ4" s="28"/>
      <c r="AK4" s="48"/>
    </row>
    <row r="5" spans="9:37" ht="16" customHeight="1" thickTop="1" thickBot="1" x14ac:dyDescent="0.25">
      <c r="I5" s="8"/>
      <c r="J5" s="15"/>
      <c r="K5" s="28"/>
      <c r="L5" s="28"/>
      <c r="M5" s="48"/>
      <c r="N5" s="55"/>
      <c r="O5" s="55"/>
      <c r="P5" s="55"/>
      <c r="Q5" s="55"/>
      <c r="R5" s="55"/>
      <c r="S5" s="55"/>
      <c r="T5" s="55"/>
      <c r="U5" s="55"/>
      <c r="V5" s="55"/>
      <c r="W5" s="55"/>
      <c r="X5" s="55"/>
      <c r="Y5" s="55"/>
      <c r="Z5" s="55"/>
      <c r="AA5" s="55"/>
      <c r="AB5" s="55"/>
      <c r="AC5" s="55"/>
      <c r="AD5" s="55"/>
      <c r="AE5" s="55"/>
      <c r="AF5" s="55"/>
      <c r="AG5" s="8"/>
      <c r="AH5" s="15"/>
      <c r="AI5" s="28"/>
      <c r="AJ5" s="28"/>
      <c r="AK5" s="48"/>
    </row>
    <row r="6" spans="9:37" ht="16" customHeight="1" thickTop="1" x14ac:dyDescent="0.2">
      <c r="I6" s="8"/>
      <c r="J6" s="29"/>
      <c r="K6" s="28"/>
      <c r="L6" s="28"/>
      <c r="M6" s="48"/>
      <c r="N6" s="55"/>
      <c r="O6" s="55"/>
      <c r="P6" s="55"/>
      <c r="Q6" s="55"/>
      <c r="R6" s="55"/>
      <c r="S6" s="55"/>
      <c r="T6" s="55"/>
      <c r="U6" s="55"/>
      <c r="V6" s="55"/>
      <c r="W6" s="55"/>
      <c r="X6" s="55"/>
      <c r="Y6" s="55"/>
      <c r="Z6" s="55"/>
      <c r="AA6" s="55"/>
      <c r="AB6" s="55"/>
      <c r="AC6" s="55"/>
      <c r="AD6" s="55"/>
      <c r="AE6" s="55"/>
      <c r="AF6" s="55"/>
      <c r="AG6" s="8"/>
      <c r="AH6" s="29"/>
      <c r="AI6" s="28"/>
      <c r="AJ6" s="28"/>
      <c r="AK6" s="48"/>
    </row>
    <row r="7" spans="9:37" ht="16" customHeight="1" x14ac:dyDescent="0.2">
      <c r="I7" s="8"/>
      <c r="J7" s="29"/>
      <c r="K7" s="30"/>
      <c r="L7" s="96"/>
      <c r="M7" s="44"/>
      <c r="N7" s="55"/>
      <c r="O7" s="55"/>
      <c r="P7" s="55"/>
      <c r="Q7" s="55"/>
      <c r="R7" s="55"/>
      <c r="S7" s="55"/>
      <c r="T7" s="55"/>
      <c r="U7" s="55"/>
      <c r="V7" s="55"/>
      <c r="W7" s="55"/>
      <c r="X7" s="55"/>
      <c r="Y7" s="55"/>
      <c r="Z7" s="55"/>
      <c r="AA7" s="55"/>
      <c r="AB7" s="55"/>
      <c r="AC7" s="55"/>
      <c r="AD7" s="55"/>
      <c r="AE7" s="55"/>
      <c r="AF7" s="55"/>
      <c r="AG7" s="8"/>
      <c r="AH7" s="29"/>
      <c r="AI7" s="30"/>
      <c r="AJ7" s="88"/>
      <c r="AK7" s="44"/>
    </row>
    <row r="8" spans="9:37" ht="16" customHeight="1" x14ac:dyDescent="0.2">
      <c r="I8" s="8"/>
      <c r="J8" s="29"/>
      <c r="K8" s="28" t="s">
        <v>10</v>
      </c>
      <c r="L8" s="28"/>
      <c r="M8" s="48"/>
      <c r="N8" s="55"/>
      <c r="O8" s="55"/>
      <c r="P8" s="55"/>
      <c r="Q8" s="55"/>
      <c r="R8" s="55"/>
      <c r="S8" s="55"/>
      <c r="T8" s="55"/>
      <c r="U8" s="55"/>
      <c r="V8" s="55"/>
      <c r="W8" s="55"/>
      <c r="X8" s="55"/>
      <c r="Y8" s="55"/>
      <c r="Z8" s="55"/>
      <c r="AA8" s="55"/>
      <c r="AB8" s="55"/>
      <c r="AC8" s="55"/>
      <c r="AD8" s="55"/>
      <c r="AE8" s="55"/>
      <c r="AF8" s="55"/>
      <c r="AG8" s="8"/>
      <c r="AH8" s="29"/>
      <c r="AI8" s="28" t="s">
        <v>10</v>
      </c>
      <c r="AJ8" s="28"/>
      <c r="AK8" s="48"/>
    </row>
    <row r="9" spans="9:37" ht="16" customHeight="1" thickBot="1" x14ac:dyDescent="0.25">
      <c r="I9" s="8"/>
      <c r="K9" s="28"/>
      <c r="L9" s="28"/>
      <c r="M9" s="48"/>
      <c r="N9" s="55"/>
      <c r="O9" s="55"/>
      <c r="P9" s="55"/>
      <c r="Q9" s="55"/>
      <c r="R9" s="55"/>
      <c r="S9" s="55"/>
      <c r="T9" s="55"/>
      <c r="U9" s="55"/>
      <c r="V9" s="55"/>
      <c r="W9" s="55"/>
      <c r="X9" s="55"/>
      <c r="Y9" s="55"/>
      <c r="Z9" s="55"/>
      <c r="AA9" s="55"/>
      <c r="AB9" s="55"/>
      <c r="AC9" s="55"/>
      <c r="AD9" s="55"/>
      <c r="AE9" s="55"/>
      <c r="AF9" s="55"/>
      <c r="AG9" s="8"/>
      <c r="AI9" s="28"/>
      <c r="AJ9" s="28"/>
      <c r="AK9" s="48"/>
    </row>
    <row r="10" spans="9:37" ht="16" customHeight="1" thickBot="1" x14ac:dyDescent="0.25">
      <c r="I10" s="8"/>
      <c r="J10" s="40"/>
      <c r="K10" s="28"/>
      <c r="L10" s="28"/>
      <c r="M10" s="48"/>
      <c r="N10" s="55"/>
      <c r="O10" s="55"/>
      <c r="P10" s="55"/>
      <c r="Q10" s="55"/>
      <c r="R10" s="55"/>
      <c r="S10" s="55"/>
      <c r="T10" s="55"/>
      <c r="U10" s="55"/>
      <c r="V10" s="55"/>
      <c r="W10" s="55"/>
      <c r="X10" s="55"/>
      <c r="Y10" s="55"/>
      <c r="Z10" s="55"/>
      <c r="AA10" s="55"/>
      <c r="AB10" s="55"/>
      <c r="AC10" s="55"/>
      <c r="AD10" s="55"/>
      <c r="AE10" s="55"/>
      <c r="AF10" s="55"/>
      <c r="AG10" s="8"/>
      <c r="AH10" s="40"/>
      <c r="AI10" s="28"/>
      <c r="AJ10" s="28"/>
      <c r="AK10" s="48"/>
    </row>
    <row r="11" spans="9:37" ht="16" customHeight="1" x14ac:dyDescent="0.2">
      <c r="I11" s="8"/>
      <c r="J11" s="29"/>
      <c r="K11" s="28"/>
      <c r="L11" s="28"/>
      <c r="M11" s="48"/>
      <c r="N11" s="55"/>
      <c r="O11" s="55"/>
      <c r="P11" s="55"/>
      <c r="Q11" s="55"/>
      <c r="R11" s="55"/>
      <c r="S11" s="55"/>
      <c r="T11" s="55"/>
      <c r="U11" s="55"/>
      <c r="V11" s="55"/>
      <c r="W11" s="55"/>
      <c r="X11" s="55"/>
      <c r="Y11" s="55"/>
      <c r="Z11" s="55"/>
      <c r="AA11" s="55"/>
      <c r="AB11" s="55"/>
      <c r="AC11" s="55"/>
      <c r="AD11" s="55"/>
      <c r="AE11" s="55"/>
      <c r="AF11" s="55"/>
      <c r="AG11" s="8"/>
      <c r="AH11" s="29"/>
      <c r="AI11" s="28"/>
      <c r="AJ11" s="28"/>
      <c r="AK11" s="48"/>
    </row>
    <row r="12" spans="9:37" ht="16" customHeight="1" x14ac:dyDescent="0.2">
      <c r="I12" s="8"/>
      <c r="K12" s="28"/>
      <c r="L12" s="28"/>
      <c r="M12" s="48"/>
      <c r="N12" s="55"/>
      <c r="O12" s="55"/>
      <c r="P12" s="55"/>
      <c r="Q12" s="55"/>
      <c r="R12" s="55"/>
      <c r="S12" s="55"/>
      <c r="T12" s="55"/>
      <c r="U12" s="55"/>
      <c r="V12" s="55"/>
      <c r="W12" s="55"/>
      <c r="X12" s="55"/>
      <c r="Y12" s="55"/>
      <c r="Z12" s="55"/>
      <c r="AA12" s="55"/>
      <c r="AB12" s="55"/>
      <c r="AC12" s="55"/>
      <c r="AD12" s="55"/>
      <c r="AE12" s="55"/>
      <c r="AF12" s="55"/>
      <c r="AG12" s="8"/>
      <c r="AI12" s="28"/>
      <c r="AJ12" s="28"/>
      <c r="AK12" s="48"/>
    </row>
    <row r="13" spans="9:37" ht="16" customHeight="1" x14ac:dyDescent="0.2">
      <c r="I13" s="8"/>
      <c r="J13" s="29"/>
      <c r="K13" s="28"/>
      <c r="L13" s="28"/>
      <c r="M13" s="48"/>
      <c r="N13" s="55"/>
      <c r="O13" s="55"/>
      <c r="P13" s="55"/>
      <c r="Q13" s="55"/>
      <c r="R13" s="55"/>
      <c r="S13" s="55"/>
      <c r="T13" s="55"/>
      <c r="U13" s="55"/>
      <c r="V13" s="55"/>
      <c r="W13" s="55"/>
      <c r="X13" s="55"/>
      <c r="Y13" s="55"/>
      <c r="Z13" s="55"/>
      <c r="AA13" s="55"/>
      <c r="AB13" s="55"/>
      <c r="AC13" s="55"/>
      <c r="AD13" s="55"/>
      <c r="AE13" s="55"/>
      <c r="AF13" s="55"/>
      <c r="AG13" s="8"/>
      <c r="AH13" s="29"/>
      <c r="AI13" s="28"/>
      <c r="AJ13" s="28"/>
      <c r="AK13" s="48"/>
    </row>
    <row r="14" spans="9:37" ht="16" customHeight="1" x14ac:dyDescent="0.2">
      <c r="I14" s="8"/>
      <c r="J14" s="29"/>
      <c r="K14" s="30"/>
      <c r="L14" s="96"/>
      <c r="M14" s="44"/>
      <c r="N14" s="55"/>
      <c r="O14" s="55"/>
      <c r="P14" s="55"/>
      <c r="Q14" s="55"/>
      <c r="R14" s="55"/>
      <c r="S14" s="55"/>
      <c r="T14" s="55"/>
      <c r="U14" s="55"/>
      <c r="V14" s="55"/>
      <c r="W14" s="55"/>
      <c r="X14" s="55"/>
      <c r="Y14" s="55"/>
      <c r="Z14" s="55"/>
      <c r="AA14" s="55"/>
      <c r="AB14" s="55"/>
      <c r="AC14" s="55"/>
      <c r="AD14" s="55"/>
      <c r="AE14" s="55"/>
      <c r="AF14" s="55"/>
      <c r="AG14" s="8"/>
      <c r="AH14" s="29"/>
      <c r="AI14" s="30"/>
      <c r="AJ14" s="88"/>
      <c r="AK14" s="44"/>
    </row>
    <row r="15" spans="9:37" ht="16" customHeight="1" x14ac:dyDescent="0.2">
      <c r="I15" s="8"/>
      <c r="J15" s="31"/>
      <c r="K15" s="52" t="s">
        <v>11</v>
      </c>
      <c r="L15" s="97"/>
      <c r="M15" s="59"/>
      <c r="N15" s="55"/>
      <c r="O15" s="55"/>
      <c r="P15" s="55"/>
      <c r="Q15" s="55"/>
      <c r="R15" s="55"/>
      <c r="S15" s="55"/>
      <c r="T15" s="55"/>
      <c r="U15" s="55"/>
      <c r="V15" s="55"/>
      <c r="W15" s="55"/>
      <c r="X15" s="55"/>
      <c r="Y15" s="55"/>
      <c r="Z15" s="55"/>
      <c r="AA15" s="55"/>
      <c r="AB15" s="55"/>
      <c r="AC15" s="55"/>
      <c r="AD15" s="55"/>
      <c r="AE15" s="55"/>
      <c r="AF15" s="55"/>
      <c r="AG15" s="8"/>
      <c r="AH15" s="31"/>
      <c r="AI15" s="51" t="s">
        <v>11</v>
      </c>
      <c r="AJ15" s="81"/>
      <c r="AK15" s="45"/>
    </row>
    <row r="16" spans="9:37" x14ac:dyDescent="0.2">
      <c r="I16" s="8"/>
      <c r="J16" s="29"/>
      <c r="K16" s="26"/>
      <c r="L16" s="97"/>
      <c r="M16" s="59"/>
      <c r="N16" s="55"/>
      <c r="O16" s="55"/>
      <c r="P16" s="55"/>
      <c r="Q16" s="55"/>
      <c r="R16" s="55"/>
      <c r="S16" s="55"/>
      <c r="T16" s="55"/>
      <c r="U16" s="55"/>
      <c r="V16" s="55"/>
      <c r="W16" s="55"/>
      <c r="X16" s="55"/>
      <c r="Y16" s="55"/>
      <c r="Z16" s="55"/>
      <c r="AA16" s="55"/>
      <c r="AB16" s="55"/>
      <c r="AC16" s="55"/>
      <c r="AD16" s="55"/>
      <c r="AE16" s="55"/>
      <c r="AF16" s="55"/>
      <c r="AG16" s="8"/>
      <c r="AH16" s="29"/>
      <c r="AI16" s="26"/>
      <c r="AJ16" s="81"/>
      <c r="AK16" s="45"/>
    </row>
    <row r="17" spans="1:43" x14ac:dyDescent="0.2">
      <c r="I17" s="8"/>
      <c r="J17" s="29"/>
      <c r="K17" s="26"/>
      <c r="L17" s="97"/>
      <c r="M17" s="59"/>
      <c r="N17" s="55"/>
      <c r="O17" s="55"/>
      <c r="P17" s="55"/>
      <c r="Q17" s="55"/>
      <c r="R17" s="55"/>
      <c r="S17" s="55"/>
      <c r="T17" s="55"/>
      <c r="U17" s="55"/>
      <c r="V17" s="55"/>
      <c r="W17" s="55"/>
      <c r="X17" s="55"/>
      <c r="Y17" s="55"/>
      <c r="Z17" s="55"/>
      <c r="AA17" s="55"/>
      <c r="AB17" s="55"/>
      <c r="AC17" s="55"/>
      <c r="AD17" s="55"/>
      <c r="AE17" s="55"/>
      <c r="AF17" s="55"/>
      <c r="AG17" s="8"/>
      <c r="AH17" s="29"/>
      <c r="AI17" s="26"/>
      <c r="AJ17" s="81"/>
      <c r="AK17" s="45"/>
    </row>
    <row r="18" spans="1:43" ht="13" customHeight="1" x14ac:dyDescent="0.2">
      <c r="I18" s="8"/>
      <c r="J18" s="29"/>
      <c r="K18" s="53" t="s">
        <v>12</v>
      </c>
      <c r="L18" s="49"/>
      <c r="M18" s="50"/>
      <c r="N18" s="55"/>
      <c r="O18" s="55"/>
      <c r="P18" s="55"/>
      <c r="Q18" s="55"/>
      <c r="R18" s="55"/>
      <c r="S18" s="55"/>
      <c r="T18" s="55"/>
      <c r="U18" s="55"/>
      <c r="V18" s="55"/>
      <c r="W18" s="55"/>
      <c r="X18" s="55"/>
      <c r="Y18" s="55"/>
      <c r="Z18" s="55"/>
      <c r="AA18" s="55"/>
      <c r="AB18" s="55"/>
      <c r="AC18" s="55"/>
      <c r="AD18" s="55"/>
      <c r="AE18" s="55"/>
      <c r="AF18" s="55"/>
      <c r="AG18" s="8"/>
      <c r="AH18" s="29"/>
      <c r="AI18" s="53" t="s">
        <v>12</v>
      </c>
      <c r="AJ18" s="49"/>
      <c r="AK18" s="50"/>
    </row>
    <row r="19" spans="1:43" x14ac:dyDescent="0.2">
      <c r="I19" s="8"/>
      <c r="J19" s="32"/>
      <c r="K19" s="49"/>
      <c r="L19" s="49"/>
      <c r="M19" s="50"/>
      <c r="N19" s="55"/>
      <c r="O19" s="55"/>
      <c r="P19" s="55"/>
      <c r="Q19" s="55"/>
      <c r="R19" s="55"/>
      <c r="S19" s="55"/>
      <c r="T19" s="55"/>
      <c r="U19" s="55"/>
      <c r="V19" s="55"/>
      <c r="W19" s="55"/>
      <c r="X19" s="55"/>
      <c r="Y19" s="55"/>
      <c r="Z19" s="55"/>
      <c r="AA19" s="55"/>
      <c r="AB19" s="55"/>
      <c r="AC19" s="55"/>
      <c r="AD19" s="55"/>
      <c r="AE19" s="55"/>
      <c r="AF19" s="55"/>
      <c r="AG19" s="8"/>
      <c r="AH19" s="32"/>
      <c r="AI19" s="49"/>
      <c r="AJ19" s="49"/>
      <c r="AK19" s="50"/>
    </row>
    <row r="20" spans="1:43" ht="16" customHeight="1" x14ac:dyDescent="0.2">
      <c r="I20" s="8"/>
      <c r="J20" s="29"/>
      <c r="K20" s="49"/>
      <c r="L20" s="49"/>
      <c r="M20" s="50"/>
      <c r="N20" s="55"/>
      <c r="O20" s="55"/>
      <c r="P20" s="55"/>
      <c r="Q20" s="55"/>
      <c r="R20" s="55"/>
      <c r="S20" s="55"/>
      <c r="T20" s="55"/>
      <c r="U20" s="55"/>
      <c r="V20" s="55"/>
      <c r="W20" s="55"/>
      <c r="X20" s="55"/>
      <c r="Y20" s="55"/>
      <c r="Z20" s="55"/>
      <c r="AA20" s="55"/>
      <c r="AB20" s="55"/>
      <c r="AC20" s="55"/>
      <c r="AD20" s="55"/>
      <c r="AE20" s="55"/>
      <c r="AF20" s="55"/>
      <c r="AG20" s="8"/>
      <c r="AH20" s="29"/>
      <c r="AI20" s="49"/>
      <c r="AJ20" s="49"/>
      <c r="AK20" s="50"/>
    </row>
    <row r="21" spans="1:43" x14ac:dyDescent="0.2">
      <c r="I21" s="8"/>
      <c r="J21" s="29"/>
      <c r="K21" s="49"/>
      <c r="L21" s="49"/>
      <c r="M21" s="50"/>
      <c r="N21" s="55"/>
      <c r="O21" s="55"/>
      <c r="P21" s="55"/>
      <c r="Q21" s="55"/>
      <c r="R21" s="55"/>
      <c r="S21" s="55"/>
      <c r="T21" s="55"/>
      <c r="U21" s="55"/>
      <c r="V21" s="55"/>
      <c r="W21" s="55"/>
      <c r="X21" s="55"/>
      <c r="Y21" s="55"/>
      <c r="Z21" s="55"/>
      <c r="AA21" s="55"/>
      <c r="AB21" s="55"/>
      <c r="AC21" s="55"/>
      <c r="AD21" s="55"/>
      <c r="AE21" s="55"/>
      <c r="AF21" s="55"/>
      <c r="AG21" s="8"/>
      <c r="AH21" s="29"/>
      <c r="AI21" s="49"/>
      <c r="AJ21" s="49"/>
      <c r="AK21" s="50"/>
    </row>
    <row r="22" spans="1:43" ht="17" thickBot="1" x14ac:dyDescent="0.25">
      <c r="I22" s="10"/>
      <c r="J22" s="12"/>
      <c r="K22" s="46"/>
      <c r="L22" s="98"/>
      <c r="M22" s="60"/>
      <c r="N22" s="56"/>
      <c r="O22" s="56"/>
      <c r="P22" s="56"/>
      <c r="Q22" s="56"/>
      <c r="R22" s="56"/>
      <c r="S22" s="56"/>
      <c r="T22" s="56"/>
      <c r="U22" s="56"/>
      <c r="V22" s="56"/>
      <c r="W22" s="56"/>
      <c r="X22" s="56"/>
      <c r="Y22" s="56"/>
      <c r="Z22" s="56"/>
      <c r="AA22" s="56"/>
      <c r="AB22" s="56"/>
      <c r="AC22" s="56"/>
      <c r="AD22" s="56"/>
      <c r="AE22" s="56"/>
      <c r="AF22" s="56"/>
      <c r="AG22" s="10"/>
      <c r="AH22" s="12"/>
      <c r="AI22" s="76"/>
      <c r="AJ22" s="89"/>
      <c r="AK22" s="47"/>
    </row>
    <row r="23" spans="1:43" ht="17" thickBot="1" x14ac:dyDescent="0.25">
      <c r="I23" s="4"/>
      <c r="J23" s="6"/>
      <c r="K23" s="26"/>
      <c r="L23" s="97"/>
      <c r="M23" s="61"/>
      <c r="N23" s="80"/>
      <c r="O23" s="6"/>
      <c r="P23" s="6"/>
      <c r="Q23" s="5"/>
      <c r="R23" s="6"/>
      <c r="S23" s="65"/>
      <c r="T23" s="65"/>
      <c r="U23" s="80"/>
      <c r="V23" s="80"/>
      <c r="W23" s="6"/>
      <c r="X23" s="6"/>
      <c r="Y23" s="6"/>
      <c r="Z23" s="6"/>
      <c r="AA23" s="6"/>
      <c r="AB23" s="6"/>
      <c r="AC23" s="6"/>
      <c r="AD23" s="6"/>
      <c r="AE23" s="6"/>
      <c r="AF23" s="6"/>
      <c r="AG23" s="5"/>
      <c r="AH23" s="6"/>
      <c r="AI23" s="5"/>
      <c r="AJ23" s="80"/>
      <c r="AK23" s="7"/>
    </row>
    <row r="24" spans="1:43" ht="17" thickTop="1" x14ac:dyDescent="0.2">
      <c r="I24" s="8"/>
      <c r="J24" s="29"/>
      <c r="K24" s="26"/>
      <c r="L24" s="97"/>
      <c r="M24" s="61"/>
      <c r="N24" s="81"/>
      <c r="O24" s="29"/>
      <c r="P24" s="29"/>
      <c r="Q24" s="26"/>
      <c r="R24" s="29"/>
      <c r="S24" s="66"/>
      <c r="T24" s="66"/>
      <c r="U24" s="81"/>
      <c r="V24" s="81"/>
      <c r="W24" s="29"/>
      <c r="X24" s="29"/>
      <c r="Y24" s="17" t="s">
        <v>6</v>
      </c>
      <c r="Z24" s="18"/>
      <c r="AA24" s="29"/>
      <c r="AB24" s="29"/>
      <c r="AC24" s="29"/>
      <c r="AD24" s="29"/>
      <c r="AE24" s="29"/>
      <c r="AF24" s="29"/>
      <c r="AG24" s="26"/>
      <c r="AH24" s="29"/>
      <c r="AI24" s="26"/>
      <c r="AJ24" s="81"/>
      <c r="AK24" s="9"/>
    </row>
    <row r="25" spans="1:43" ht="17" thickBot="1" x14ac:dyDescent="0.25">
      <c r="I25" s="8"/>
      <c r="J25" s="29"/>
      <c r="K25" s="26"/>
      <c r="L25" s="97"/>
      <c r="M25" s="61"/>
      <c r="N25" s="81"/>
      <c r="O25" s="29"/>
      <c r="P25" s="29"/>
      <c r="R25" s="29"/>
      <c r="S25" s="125"/>
      <c r="T25" s="125"/>
      <c r="U25" s="125"/>
      <c r="V25" s="75"/>
      <c r="W25" s="29"/>
      <c r="X25" s="29"/>
      <c r="Y25" s="19"/>
      <c r="Z25" s="20"/>
      <c r="AA25" s="29"/>
      <c r="AB25" s="29"/>
      <c r="AC25" s="29"/>
      <c r="AD25" s="29"/>
      <c r="AE25" s="29"/>
      <c r="AF25" s="29"/>
      <c r="AG25" s="26"/>
      <c r="AH25" s="29"/>
      <c r="AI25" s="26"/>
      <c r="AJ25" s="81"/>
      <c r="AK25" s="9"/>
    </row>
    <row r="26" spans="1:43" ht="18" thickTop="1" thickBot="1" x14ac:dyDescent="0.25">
      <c r="I26" s="8"/>
      <c r="J26" s="29"/>
      <c r="K26" s="26"/>
      <c r="L26" s="97"/>
      <c r="M26" s="61"/>
      <c r="N26" s="81"/>
      <c r="O26" s="29"/>
      <c r="P26" s="29"/>
      <c r="R26" s="29"/>
      <c r="S26" s="125"/>
      <c r="T26" s="125"/>
      <c r="U26" s="125"/>
      <c r="V26" s="75"/>
      <c r="W26" s="29"/>
      <c r="X26" s="29"/>
      <c r="AA26" s="29"/>
      <c r="AB26" s="29"/>
      <c r="AC26" s="29"/>
      <c r="AD26" s="29"/>
      <c r="AE26" s="29"/>
      <c r="AF26" s="29"/>
      <c r="AG26" s="26"/>
      <c r="AH26" s="29"/>
      <c r="AI26" s="26"/>
      <c r="AJ26" s="81"/>
      <c r="AK26" s="9"/>
    </row>
    <row r="27" spans="1:43" ht="18" thickTop="1" thickBot="1" x14ac:dyDescent="0.25">
      <c r="I27" s="8"/>
      <c r="J27" s="29"/>
      <c r="K27" s="26"/>
      <c r="L27" s="97"/>
      <c r="M27" s="61"/>
      <c r="N27" s="81"/>
      <c r="O27" s="29"/>
      <c r="P27" s="126" t="s">
        <v>18</v>
      </c>
      <c r="Q27" s="127"/>
      <c r="R27" s="127"/>
      <c r="S27" s="127"/>
      <c r="T27" s="127"/>
      <c r="U27" s="127"/>
      <c r="V27" s="128"/>
      <c r="W27" s="29"/>
      <c r="X27" s="126" t="s">
        <v>17</v>
      </c>
      <c r="Y27" s="127"/>
      <c r="Z27" s="127"/>
      <c r="AA27" s="127"/>
      <c r="AB27" s="127"/>
      <c r="AC27" s="127"/>
      <c r="AD27" s="128"/>
      <c r="AE27" s="29"/>
      <c r="AF27" s="29"/>
      <c r="AG27" s="26"/>
      <c r="AH27" s="29"/>
      <c r="AI27" s="26"/>
      <c r="AJ27" s="81"/>
      <c r="AK27" s="9"/>
    </row>
    <row r="28" spans="1:43" ht="17" thickTop="1" x14ac:dyDescent="0.2">
      <c r="I28" s="8"/>
      <c r="J28" s="33" t="s">
        <v>9</v>
      </c>
      <c r="K28" s="33"/>
      <c r="L28" s="33"/>
      <c r="M28" s="33"/>
      <c r="N28" s="33"/>
      <c r="O28" s="29"/>
      <c r="P28" s="33" t="s">
        <v>8</v>
      </c>
      <c r="Q28" s="33"/>
      <c r="R28" s="33"/>
      <c r="S28" s="33"/>
      <c r="T28" s="33"/>
      <c r="U28" s="33"/>
      <c r="V28" s="34"/>
      <c r="W28" s="29"/>
      <c r="X28" s="33" t="s">
        <v>8</v>
      </c>
      <c r="Y28" s="33"/>
      <c r="Z28" s="33"/>
      <c r="AA28" s="33"/>
      <c r="AB28" s="33"/>
      <c r="AC28" s="33"/>
      <c r="AD28" s="34"/>
      <c r="AE28" s="29"/>
      <c r="AF28" s="33" t="s">
        <v>0</v>
      </c>
      <c r="AG28" s="33"/>
      <c r="AH28" s="33"/>
      <c r="AI28" s="33"/>
      <c r="AJ28" s="90"/>
      <c r="AK28" s="9"/>
    </row>
    <row r="29" spans="1:43" x14ac:dyDescent="0.2">
      <c r="I29" s="8"/>
      <c r="J29" s="34" t="s">
        <v>2</v>
      </c>
      <c r="K29" s="34" t="s">
        <v>1</v>
      </c>
      <c r="L29" s="33" t="s">
        <v>3</v>
      </c>
      <c r="M29" s="33"/>
      <c r="N29" s="33"/>
      <c r="O29" s="29"/>
      <c r="P29" s="34" t="s">
        <v>2</v>
      </c>
      <c r="Q29" s="34" t="s">
        <v>1</v>
      </c>
      <c r="R29" s="33" t="s">
        <v>3</v>
      </c>
      <c r="S29" s="33"/>
      <c r="T29" s="33"/>
      <c r="U29" s="33"/>
      <c r="V29" s="34"/>
      <c r="W29" s="29"/>
      <c r="X29" s="34" t="s">
        <v>2</v>
      </c>
      <c r="Y29" s="34" t="s">
        <v>1</v>
      </c>
      <c r="Z29" s="33" t="s">
        <v>3</v>
      </c>
      <c r="AA29" s="33"/>
      <c r="AB29" s="33"/>
      <c r="AC29" s="33"/>
      <c r="AD29" s="34"/>
      <c r="AE29" s="29"/>
      <c r="AF29" s="34" t="s">
        <v>2</v>
      </c>
      <c r="AG29" s="34" t="s">
        <v>1</v>
      </c>
      <c r="AH29" s="103" t="s">
        <v>3</v>
      </c>
      <c r="AI29" s="103"/>
      <c r="AJ29" s="90"/>
      <c r="AK29" s="9"/>
    </row>
    <row r="30" spans="1:43" x14ac:dyDescent="0.2">
      <c r="A30" s="29"/>
      <c r="B30" s="29"/>
      <c r="C30" s="29"/>
      <c r="D30" s="66"/>
      <c r="E30" s="82">
        <v>54</v>
      </c>
      <c r="F30" s="79"/>
      <c r="G30" s="79"/>
      <c r="I30" s="8"/>
      <c r="J30" s="29"/>
      <c r="K30" s="29"/>
      <c r="L30" s="99"/>
      <c r="M30" s="62"/>
      <c r="N30" s="82">
        <v>56</v>
      </c>
      <c r="O30" s="29"/>
      <c r="P30" s="29"/>
      <c r="Q30" s="29"/>
      <c r="R30" s="29"/>
      <c r="S30" s="66"/>
      <c r="T30" s="82">
        <v>55</v>
      </c>
      <c r="W30" s="29"/>
      <c r="X30" s="29"/>
      <c r="Y30" s="29"/>
      <c r="Z30" s="29"/>
      <c r="AA30" s="66"/>
      <c r="AB30" s="82">
        <v>55</v>
      </c>
      <c r="AC30" s="79"/>
      <c r="AD30" s="79"/>
      <c r="AE30" s="29"/>
      <c r="AF30" s="26">
        <f>-(AG30-1)</f>
        <v>-722</v>
      </c>
      <c r="AG30" s="35">
        <v>723</v>
      </c>
      <c r="AH30" s="31"/>
      <c r="AI30" s="78">
        <v>55.5</v>
      </c>
      <c r="AJ30" s="105">
        <f t="shared" ref="AJ30:AJ60" si="0">AH31</f>
        <v>56</v>
      </c>
      <c r="AK30" s="9"/>
      <c r="AM30" s="29"/>
      <c r="AN30" s="29"/>
      <c r="AO30" s="29"/>
      <c r="AP30" s="66"/>
      <c r="AQ30" s="82">
        <v>55</v>
      </c>
    </row>
    <row r="31" spans="1:43" x14ac:dyDescent="0.2">
      <c r="A31" s="26">
        <f t="shared" ref="A31:A60" si="1">-(B31-1)</f>
        <v>-721</v>
      </c>
      <c r="B31" s="26">
        <f>B32+1</f>
        <v>722</v>
      </c>
      <c r="C31" s="31">
        <f>INT(E30+0.5)</f>
        <v>54</v>
      </c>
      <c r="D31" s="71">
        <f>INT(E30+0.75)</f>
        <v>54</v>
      </c>
      <c r="E31" s="118">
        <f>D31+1</f>
        <v>55</v>
      </c>
      <c r="F31" s="84">
        <f>INT(E31+0.25)</f>
        <v>55</v>
      </c>
      <c r="G31" s="84"/>
      <c r="I31" s="8"/>
      <c r="J31" s="26">
        <f t="shared" ref="J31:J60" si="2">-(K31-1)</f>
        <v>-721</v>
      </c>
      <c r="K31" s="26">
        <f>K32+1</f>
        <v>722</v>
      </c>
      <c r="L31" s="108">
        <f>INT(N30+0.5)</f>
        <v>56</v>
      </c>
      <c r="M31" s="68">
        <f>INT(L31)</f>
        <v>56</v>
      </c>
      <c r="N31" s="105">
        <f>N30+1</f>
        <v>57</v>
      </c>
      <c r="O31" s="29"/>
      <c r="P31" s="26">
        <f t="shared" ref="P31:P60" si="3">-(Q31-1)</f>
        <v>-721</v>
      </c>
      <c r="Q31" s="26">
        <f>Q32+1</f>
        <v>722</v>
      </c>
      <c r="R31" s="31">
        <f>INT(T30+0.5)</f>
        <v>55</v>
      </c>
      <c r="S31" s="71">
        <f>INT(T30+0.75)</f>
        <v>55</v>
      </c>
      <c r="T31" s="118">
        <f>S31+1</f>
        <v>56</v>
      </c>
      <c r="U31" s="84">
        <f>INT(T31+0.25)</f>
        <v>56</v>
      </c>
      <c r="V31" s="84"/>
      <c r="W31" s="29"/>
      <c r="X31" s="26">
        <f t="shared" ref="X31:X60" si="4">-(Y31-1)</f>
        <v>-721</v>
      </c>
      <c r="Y31" s="26">
        <f>Y32+1</f>
        <v>722</v>
      </c>
      <c r="Z31" s="31">
        <f>INT(AB30+0.5)</f>
        <v>55</v>
      </c>
      <c r="AA31" s="71">
        <f>INT(AB30+0.75)</f>
        <v>55</v>
      </c>
      <c r="AB31" s="118">
        <f>AA31+1</f>
        <v>56</v>
      </c>
      <c r="AC31" s="84">
        <f>INT(AB31+0.25)</f>
        <v>56</v>
      </c>
      <c r="AD31" s="84"/>
      <c r="AE31" s="29"/>
      <c r="AF31" s="26">
        <f t="shared" ref="AF31:AF60" si="5">-(AG31-1)</f>
        <v>-721</v>
      </c>
      <c r="AG31" s="26">
        <f>AG30-1</f>
        <v>722</v>
      </c>
      <c r="AH31" s="31">
        <f>AI30+0.5</f>
        <v>56</v>
      </c>
      <c r="AI31" s="78">
        <f>AH31+0.5</f>
        <v>56.5</v>
      </c>
      <c r="AJ31" s="105">
        <f t="shared" si="0"/>
        <v>57</v>
      </c>
      <c r="AK31" s="9"/>
      <c r="AM31" s="26">
        <f t="shared" ref="AM31:AM60" si="6">-(AN31-1)</f>
        <v>-721</v>
      </c>
      <c r="AN31" s="26">
        <f>AN32+1</f>
        <v>722</v>
      </c>
      <c r="AO31" s="114">
        <f t="shared" ref="AO31:AO57" si="7">AQ30</f>
        <v>55</v>
      </c>
      <c r="AP31" s="73">
        <f t="shared" ref="AP31:AP56" si="8">AO31+1</f>
        <v>56</v>
      </c>
      <c r="AQ31" s="104">
        <f t="shared" ref="AQ31:AQ56" si="9">AP31</f>
        <v>56</v>
      </c>
    </row>
    <row r="32" spans="1:43" ht="17" thickBot="1" x14ac:dyDescent="0.25">
      <c r="A32" s="26">
        <f t="shared" si="1"/>
        <v>-720</v>
      </c>
      <c r="B32" s="26">
        <f t="shared" ref="B32:B59" si="10">B33+1</f>
        <v>721</v>
      </c>
      <c r="C32" s="31">
        <f t="shared" ref="C32:C54" si="11">INT(E31+0.5)</f>
        <v>55</v>
      </c>
      <c r="D32" s="71">
        <f t="shared" ref="D32:D54" si="12">INT(E31+0.75)</f>
        <v>55</v>
      </c>
      <c r="E32" s="118">
        <f t="shared" ref="E32:E54" si="13">D32+1</f>
        <v>56</v>
      </c>
      <c r="F32" s="84">
        <f t="shared" ref="F32:F54" si="14">INT(E32+0.25)</f>
        <v>56</v>
      </c>
      <c r="G32" s="84"/>
      <c r="I32" s="8"/>
      <c r="J32" s="26">
        <f t="shared" si="2"/>
        <v>-720</v>
      </c>
      <c r="K32" s="26">
        <f t="shared" ref="K32:K59" si="15">K33+1</f>
        <v>721</v>
      </c>
      <c r="L32" s="108">
        <f t="shared" ref="L32:L43" si="16">INT(N31+0.5)</f>
        <v>57</v>
      </c>
      <c r="M32" s="68">
        <f t="shared" ref="M32:M60" si="17">INT(L32)</f>
        <v>57</v>
      </c>
      <c r="N32" s="105">
        <f t="shared" ref="N32:N44" si="18">N31+1</f>
        <v>58</v>
      </c>
      <c r="O32" s="29"/>
      <c r="P32" s="26">
        <f t="shared" si="3"/>
        <v>-720</v>
      </c>
      <c r="Q32" s="26">
        <f t="shared" ref="Q32:Q59" si="19">Q33+1</f>
        <v>721</v>
      </c>
      <c r="R32" s="31">
        <f t="shared" ref="R32:R54" si="20">INT(T31+0.5)</f>
        <v>56</v>
      </c>
      <c r="S32" s="71">
        <f t="shared" ref="S32:S54" si="21">INT(T31+0.75)</f>
        <v>56</v>
      </c>
      <c r="T32" s="118">
        <f t="shared" ref="T32:T54" si="22">S32+1</f>
        <v>57</v>
      </c>
      <c r="U32" s="84">
        <f t="shared" ref="U32:U54" si="23">INT(T32+0.25)</f>
        <v>57</v>
      </c>
      <c r="V32" s="84"/>
      <c r="W32" s="29"/>
      <c r="X32" s="26">
        <f t="shared" si="4"/>
        <v>-720</v>
      </c>
      <c r="Y32" s="26">
        <f t="shared" ref="Y32:Y59" si="24">Y33+1</f>
        <v>721</v>
      </c>
      <c r="Z32" s="31">
        <f t="shared" ref="Z32:Z54" si="25">INT(AB31+0.5)</f>
        <v>56</v>
      </c>
      <c r="AA32" s="71">
        <f t="shared" ref="AA32:AA54" si="26">INT(AB31+0.75)</f>
        <v>56</v>
      </c>
      <c r="AB32" s="118">
        <f t="shared" ref="AB32:AB54" si="27">AA32+1</f>
        <v>57</v>
      </c>
      <c r="AC32" s="84">
        <f t="shared" ref="AC32:AC54" si="28">INT(AB32+0.25)</f>
        <v>57</v>
      </c>
      <c r="AD32" s="84"/>
      <c r="AE32" s="29"/>
      <c r="AF32" s="26">
        <f t="shared" si="5"/>
        <v>-720</v>
      </c>
      <c r="AG32" s="26">
        <f t="shared" ref="AG32:AG60" si="29">AG31-1</f>
        <v>721</v>
      </c>
      <c r="AH32" s="31">
        <f t="shared" ref="AH32:AH60" si="30">AI31+0.5</f>
        <v>57</v>
      </c>
      <c r="AI32" s="78">
        <f t="shared" ref="AI32:AI60" si="31">AH32+0.5</f>
        <v>57.5</v>
      </c>
      <c r="AJ32" s="105">
        <f>AH33</f>
        <v>58</v>
      </c>
      <c r="AK32" s="9"/>
      <c r="AM32" s="26">
        <f t="shared" si="6"/>
        <v>-720</v>
      </c>
      <c r="AN32" s="26">
        <f t="shared" ref="AN32:AN59" si="32">AN33+1</f>
        <v>721</v>
      </c>
      <c r="AO32" s="114">
        <f t="shared" si="7"/>
        <v>56</v>
      </c>
      <c r="AP32" s="73">
        <f t="shared" si="8"/>
        <v>57</v>
      </c>
      <c r="AQ32" s="104">
        <f t="shared" si="9"/>
        <v>57</v>
      </c>
    </row>
    <row r="33" spans="1:44" ht="18" thickTop="1" thickBot="1" x14ac:dyDescent="0.25">
      <c r="A33" s="26">
        <f t="shared" si="1"/>
        <v>-719</v>
      </c>
      <c r="B33" s="26">
        <f t="shared" si="10"/>
        <v>720</v>
      </c>
      <c r="C33" s="31">
        <f t="shared" si="11"/>
        <v>56</v>
      </c>
      <c r="D33" s="71">
        <f t="shared" si="12"/>
        <v>56</v>
      </c>
      <c r="E33" s="118">
        <f t="shared" si="13"/>
        <v>57</v>
      </c>
      <c r="F33" s="84">
        <f t="shared" si="14"/>
        <v>57</v>
      </c>
      <c r="G33" s="84"/>
      <c r="I33" s="8"/>
      <c r="J33" s="26">
        <f t="shared" si="2"/>
        <v>-719</v>
      </c>
      <c r="K33" s="26">
        <f t="shared" si="15"/>
        <v>720</v>
      </c>
      <c r="L33" s="100">
        <f>INT(N32+0.5)</f>
        <v>58</v>
      </c>
      <c r="M33" s="68">
        <f t="shared" si="17"/>
        <v>58</v>
      </c>
      <c r="N33" s="105">
        <f t="shared" si="18"/>
        <v>59</v>
      </c>
      <c r="O33" s="29"/>
      <c r="P33" s="26">
        <f t="shared" si="3"/>
        <v>-719</v>
      </c>
      <c r="Q33" s="26">
        <f t="shared" si="19"/>
        <v>720</v>
      </c>
      <c r="R33" s="31">
        <f t="shared" si="20"/>
        <v>57</v>
      </c>
      <c r="S33" s="71">
        <f t="shared" si="21"/>
        <v>57</v>
      </c>
      <c r="T33" s="118">
        <f t="shared" si="22"/>
        <v>58</v>
      </c>
      <c r="U33" s="84">
        <f t="shared" si="23"/>
        <v>58</v>
      </c>
      <c r="V33" s="84"/>
      <c r="W33" s="29"/>
      <c r="X33" s="26">
        <f t="shared" si="4"/>
        <v>-719</v>
      </c>
      <c r="Y33" s="26">
        <f t="shared" si="24"/>
        <v>720</v>
      </c>
      <c r="Z33" s="31">
        <f t="shared" si="25"/>
        <v>57</v>
      </c>
      <c r="AA33" s="71">
        <f t="shared" si="26"/>
        <v>57</v>
      </c>
      <c r="AB33" s="118">
        <f t="shared" si="27"/>
        <v>58</v>
      </c>
      <c r="AC33" s="84">
        <f t="shared" si="28"/>
        <v>58</v>
      </c>
      <c r="AD33" s="84"/>
      <c r="AE33" s="29"/>
      <c r="AF33" s="26">
        <f t="shared" si="5"/>
        <v>-719</v>
      </c>
      <c r="AG33" s="26">
        <f t="shared" si="29"/>
        <v>720</v>
      </c>
      <c r="AH33" s="2">
        <f t="shared" si="30"/>
        <v>58</v>
      </c>
      <c r="AI33" s="78">
        <f t="shared" si="31"/>
        <v>58.5</v>
      </c>
      <c r="AJ33" s="105">
        <f t="shared" ref="AJ33:AJ59" si="33">AH34</f>
        <v>59</v>
      </c>
      <c r="AK33" s="9"/>
      <c r="AM33" s="117">
        <f t="shared" si="6"/>
        <v>-719</v>
      </c>
      <c r="AN33" s="117">
        <f t="shared" si="32"/>
        <v>720</v>
      </c>
      <c r="AO33" s="114">
        <f t="shared" si="7"/>
        <v>57</v>
      </c>
      <c r="AP33" s="73">
        <f t="shared" si="8"/>
        <v>58</v>
      </c>
      <c r="AQ33" s="104">
        <f t="shared" si="9"/>
        <v>58</v>
      </c>
      <c r="AR33" t="s">
        <v>16</v>
      </c>
    </row>
    <row r="34" spans="1:44" ht="18" thickTop="1" thickBot="1" x14ac:dyDescent="0.25">
      <c r="A34" s="115">
        <f t="shared" si="1"/>
        <v>-718</v>
      </c>
      <c r="B34" s="115">
        <f t="shared" si="10"/>
        <v>719</v>
      </c>
      <c r="C34" s="31">
        <f t="shared" si="11"/>
        <v>57</v>
      </c>
      <c r="D34" s="71">
        <f t="shared" si="12"/>
        <v>57</v>
      </c>
      <c r="E34" s="72">
        <f t="shared" si="13"/>
        <v>58</v>
      </c>
      <c r="F34" s="84">
        <f t="shared" si="14"/>
        <v>58</v>
      </c>
      <c r="G34" s="84"/>
      <c r="I34" s="8"/>
      <c r="J34" s="26">
        <f t="shared" si="2"/>
        <v>-718</v>
      </c>
      <c r="K34" s="26">
        <f t="shared" si="15"/>
        <v>719</v>
      </c>
      <c r="L34" s="108">
        <f t="shared" si="16"/>
        <v>59</v>
      </c>
      <c r="M34" s="68">
        <f t="shared" si="17"/>
        <v>59</v>
      </c>
      <c r="N34" s="105">
        <f t="shared" si="18"/>
        <v>60</v>
      </c>
      <c r="O34" s="29"/>
      <c r="P34" s="115">
        <f t="shared" si="3"/>
        <v>-718</v>
      </c>
      <c r="Q34" s="115">
        <f t="shared" si="19"/>
        <v>719</v>
      </c>
      <c r="R34" s="2">
        <f t="shared" si="20"/>
        <v>58</v>
      </c>
      <c r="S34" s="71">
        <f t="shared" si="21"/>
        <v>58</v>
      </c>
      <c r="T34" s="118">
        <f t="shared" si="22"/>
        <v>59</v>
      </c>
      <c r="U34" s="84">
        <f t="shared" si="23"/>
        <v>59</v>
      </c>
      <c r="V34" s="84"/>
      <c r="W34" s="29"/>
      <c r="X34" s="115">
        <f t="shared" si="4"/>
        <v>-718</v>
      </c>
      <c r="Y34" s="115">
        <f t="shared" si="24"/>
        <v>719</v>
      </c>
      <c r="Z34" s="2">
        <f t="shared" si="25"/>
        <v>58</v>
      </c>
      <c r="AA34" s="71">
        <f t="shared" si="26"/>
        <v>58</v>
      </c>
      <c r="AB34" s="118">
        <f t="shared" si="27"/>
        <v>59</v>
      </c>
      <c r="AC34" s="84">
        <f t="shared" si="28"/>
        <v>59</v>
      </c>
      <c r="AD34" s="84"/>
      <c r="AE34" s="29"/>
      <c r="AF34" s="26">
        <f t="shared" si="5"/>
        <v>-718</v>
      </c>
      <c r="AG34" s="26">
        <f t="shared" si="29"/>
        <v>719</v>
      </c>
      <c r="AH34" s="31">
        <f t="shared" si="30"/>
        <v>59</v>
      </c>
      <c r="AI34" s="78">
        <f t="shared" si="31"/>
        <v>59.5</v>
      </c>
      <c r="AJ34" s="105">
        <f t="shared" si="33"/>
        <v>60</v>
      </c>
      <c r="AK34" s="9"/>
      <c r="AM34" s="115">
        <f t="shared" si="6"/>
        <v>-718</v>
      </c>
      <c r="AN34" s="115">
        <f t="shared" si="32"/>
        <v>719</v>
      </c>
      <c r="AO34" s="3">
        <f t="shared" si="7"/>
        <v>58</v>
      </c>
      <c r="AP34" s="73">
        <f t="shared" si="8"/>
        <v>59</v>
      </c>
      <c r="AQ34" s="104">
        <f t="shared" si="9"/>
        <v>59</v>
      </c>
      <c r="AR34" t="s">
        <v>15</v>
      </c>
    </row>
    <row r="35" spans="1:44" ht="17" thickTop="1" x14ac:dyDescent="0.2">
      <c r="A35" s="26">
        <f t="shared" si="1"/>
        <v>-717</v>
      </c>
      <c r="B35" s="26">
        <f t="shared" si="10"/>
        <v>718</v>
      </c>
      <c r="C35" s="31">
        <f t="shared" si="11"/>
        <v>58</v>
      </c>
      <c r="D35" s="71">
        <f t="shared" si="12"/>
        <v>58</v>
      </c>
      <c r="E35" s="118">
        <f t="shared" si="13"/>
        <v>59</v>
      </c>
      <c r="F35" s="84">
        <f t="shared" si="14"/>
        <v>59</v>
      </c>
      <c r="G35" s="84"/>
      <c r="I35" s="8"/>
      <c r="J35" s="26">
        <f t="shared" si="2"/>
        <v>-717</v>
      </c>
      <c r="K35" s="26">
        <f t="shared" si="15"/>
        <v>718</v>
      </c>
      <c r="L35" s="108">
        <f t="shared" si="16"/>
        <v>60</v>
      </c>
      <c r="M35" s="68">
        <f t="shared" si="17"/>
        <v>60</v>
      </c>
      <c r="N35" s="106">
        <v>1</v>
      </c>
      <c r="O35" s="29"/>
      <c r="P35" s="26">
        <f t="shared" si="3"/>
        <v>-717</v>
      </c>
      <c r="Q35" s="26">
        <f t="shared" si="19"/>
        <v>718</v>
      </c>
      <c r="R35" s="31">
        <f t="shared" si="20"/>
        <v>59</v>
      </c>
      <c r="S35" s="71">
        <f t="shared" si="21"/>
        <v>59</v>
      </c>
      <c r="T35" s="118">
        <f t="shared" si="22"/>
        <v>60</v>
      </c>
      <c r="U35" s="84">
        <f t="shared" si="23"/>
        <v>60</v>
      </c>
      <c r="V35" s="84"/>
      <c r="W35" s="29"/>
      <c r="X35" s="26">
        <f t="shared" si="4"/>
        <v>-717</v>
      </c>
      <c r="Y35" s="26">
        <f t="shared" si="24"/>
        <v>718</v>
      </c>
      <c r="Z35" s="31">
        <f t="shared" si="25"/>
        <v>59</v>
      </c>
      <c r="AA35" s="71">
        <f t="shared" si="26"/>
        <v>59</v>
      </c>
      <c r="AB35" s="118">
        <f t="shared" si="27"/>
        <v>60</v>
      </c>
      <c r="AC35" s="84">
        <f t="shared" si="28"/>
        <v>60</v>
      </c>
      <c r="AD35" s="84"/>
      <c r="AE35" s="29"/>
      <c r="AF35" s="26">
        <f t="shared" si="5"/>
        <v>-717</v>
      </c>
      <c r="AG35" s="26">
        <f t="shared" si="29"/>
        <v>718</v>
      </c>
      <c r="AH35" s="31">
        <f t="shared" si="30"/>
        <v>60</v>
      </c>
      <c r="AI35" s="78">
        <f t="shared" si="31"/>
        <v>60.5</v>
      </c>
      <c r="AJ35" s="105">
        <f t="shared" si="33"/>
        <v>1</v>
      </c>
      <c r="AK35" s="9"/>
      <c r="AM35" s="26">
        <f t="shared" si="6"/>
        <v>-717</v>
      </c>
      <c r="AN35" s="26">
        <f t="shared" si="32"/>
        <v>718</v>
      </c>
      <c r="AO35" s="114">
        <f t="shared" si="7"/>
        <v>59</v>
      </c>
      <c r="AP35" s="73">
        <f t="shared" si="8"/>
        <v>60</v>
      </c>
      <c r="AQ35" s="104">
        <f t="shared" si="9"/>
        <v>60</v>
      </c>
    </row>
    <row r="36" spans="1:44" x14ac:dyDescent="0.2">
      <c r="A36" s="26">
        <f t="shared" si="1"/>
        <v>-716</v>
      </c>
      <c r="B36" s="26">
        <f t="shared" si="10"/>
        <v>717</v>
      </c>
      <c r="C36" s="31">
        <f t="shared" si="11"/>
        <v>59</v>
      </c>
      <c r="D36" s="71">
        <f t="shared" si="12"/>
        <v>59</v>
      </c>
      <c r="E36" s="119">
        <v>1</v>
      </c>
      <c r="F36" s="84">
        <f t="shared" si="14"/>
        <v>1</v>
      </c>
      <c r="G36" s="84"/>
      <c r="I36" s="8"/>
      <c r="J36" s="26">
        <f t="shared" si="2"/>
        <v>-716</v>
      </c>
      <c r="K36" s="26">
        <f t="shared" si="15"/>
        <v>717</v>
      </c>
      <c r="L36" s="108">
        <f t="shared" si="16"/>
        <v>1</v>
      </c>
      <c r="M36" s="68">
        <f t="shared" si="17"/>
        <v>1</v>
      </c>
      <c r="N36" s="105">
        <f t="shared" si="18"/>
        <v>2</v>
      </c>
      <c r="O36" s="29"/>
      <c r="P36" s="26">
        <f t="shared" si="3"/>
        <v>-716</v>
      </c>
      <c r="Q36" s="26">
        <f t="shared" si="19"/>
        <v>717</v>
      </c>
      <c r="R36" s="31">
        <f t="shared" si="20"/>
        <v>60</v>
      </c>
      <c r="S36" s="71">
        <f t="shared" si="21"/>
        <v>60</v>
      </c>
      <c r="T36" s="119">
        <v>1</v>
      </c>
      <c r="U36" s="84">
        <f t="shared" si="23"/>
        <v>1</v>
      </c>
      <c r="V36" s="84"/>
      <c r="W36" s="29"/>
      <c r="X36" s="26">
        <f t="shared" si="4"/>
        <v>-716</v>
      </c>
      <c r="Y36" s="26">
        <f t="shared" si="24"/>
        <v>717</v>
      </c>
      <c r="Z36" s="31">
        <f t="shared" si="25"/>
        <v>60</v>
      </c>
      <c r="AA36" s="71">
        <f t="shared" si="26"/>
        <v>60</v>
      </c>
      <c r="AB36" s="119">
        <v>1</v>
      </c>
      <c r="AC36" s="84">
        <f t="shared" si="28"/>
        <v>1</v>
      </c>
      <c r="AD36" s="84"/>
      <c r="AE36" s="29"/>
      <c r="AF36" s="26">
        <f t="shared" si="5"/>
        <v>-716</v>
      </c>
      <c r="AG36" s="26">
        <f t="shared" si="29"/>
        <v>717</v>
      </c>
      <c r="AH36" s="31">
        <v>1</v>
      </c>
      <c r="AI36" s="78">
        <f t="shared" si="31"/>
        <v>1.5</v>
      </c>
      <c r="AJ36" s="105">
        <f t="shared" si="33"/>
        <v>2</v>
      </c>
      <c r="AK36" s="9"/>
      <c r="AM36" s="26">
        <f t="shared" si="6"/>
        <v>-716</v>
      </c>
      <c r="AN36" s="26">
        <f t="shared" si="32"/>
        <v>717</v>
      </c>
      <c r="AO36" s="114">
        <f t="shared" si="7"/>
        <v>60</v>
      </c>
      <c r="AP36" s="116">
        <v>1</v>
      </c>
      <c r="AQ36" s="104">
        <f t="shared" si="9"/>
        <v>1</v>
      </c>
    </row>
    <row r="37" spans="1:44" x14ac:dyDescent="0.2">
      <c r="A37" s="26">
        <f t="shared" si="1"/>
        <v>-715</v>
      </c>
      <c r="B37" s="26">
        <f t="shared" si="10"/>
        <v>716</v>
      </c>
      <c r="C37" s="31">
        <f t="shared" si="11"/>
        <v>1</v>
      </c>
      <c r="D37" s="71">
        <f t="shared" si="12"/>
        <v>1</v>
      </c>
      <c r="E37" s="118">
        <f t="shared" si="13"/>
        <v>2</v>
      </c>
      <c r="F37" s="84">
        <f t="shared" si="14"/>
        <v>2</v>
      </c>
      <c r="G37" s="84"/>
      <c r="I37" s="8"/>
      <c r="J37" s="26">
        <f t="shared" si="2"/>
        <v>-715</v>
      </c>
      <c r="K37" s="26">
        <f t="shared" si="15"/>
        <v>716</v>
      </c>
      <c r="L37" s="108">
        <f t="shared" si="16"/>
        <v>2</v>
      </c>
      <c r="M37" s="68">
        <f t="shared" si="17"/>
        <v>2</v>
      </c>
      <c r="N37" s="105">
        <f t="shared" si="18"/>
        <v>3</v>
      </c>
      <c r="O37" s="29"/>
      <c r="P37" s="26">
        <f t="shared" si="3"/>
        <v>-715</v>
      </c>
      <c r="Q37" s="26">
        <f t="shared" si="19"/>
        <v>716</v>
      </c>
      <c r="R37" s="31">
        <f t="shared" si="20"/>
        <v>1</v>
      </c>
      <c r="S37" s="71">
        <f t="shared" si="21"/>
        <v>1</v>
      </c>
      <c r="T37" s="118">
        <f t="shared" si="22"/>
        <v>2</v>
      </c>
      <c r="U37" s="84">
        <f t="shared" si="23"/>
        <v>2</v>
      </c>
      <c r="V37" s="84"/>
      <c r="W37" s="29"/>
      <c r="X37" s="26">
        <f t="shared" si="4"/>
        <v>-715</v>
      </c>
      <c r="Y37" s="26">
        <f t="shared" si="24"/>
        <v>716</v>
      </c>
      <c r="Z37" s="31">
        <f t="shared" si="25"/>
        <v>1</v>
      </c>
      <c r="AA37" s="71">
        <f t="shared" si="26"/>
        <v>1</v>
      </c>
      <c r="AB37" s="118">
        <f t="shared" si="27"/>
        <v>2</v>
      </c>
      <c r="AC37" s="84">
        <f t="shared" si="28"/>
        <v>2</v>
      </c>
      <c r="AD37" s="84"/>
      <c r="AE37" s="29"/>
      <c r="AF37" s="26">
        <f t="shared" si="5"/>
        <v>-715</v>
      </c>
      <c r="AG37" s="26">
        <f t="shared" si="29"/>
        <v>716</v>
      </c>
      <c r="AH37" s="31">
        <f t="shared" si="30"/>
        <v>2</v>
      </c>
      <c r="AI37" s="78">
        <f t="shared" si="31"/>
        <v>2.5</v>
      </c>
      <c r="AJ37" s="105">
        <f t="shared" si="33"/>
        <v>3</v>
      </c>
      <c r="AK37" s="9"/>
      <c r="AM37" s="26">
        <f t="shared" si="6"/>
        <v>-715</v>
      </c>
      <c r="AN37" s="26">
        <f t="shared" si="32"/>
        <v>716</v>
      </c>
      <c r="AO37" s="114">
        <f t="shared" si="7"/>
        <v>1</v>
      </c>
      <c r="AP37" s="73">
        <f t="shared" si="8"/>
        <v>2</v>
      </c>
      <c r="AQ37" s="104">
        <f t="shared" si="9"/>
        <v>2</v>
      </c>
    </row>
    <row r="38" spans="1:44" x14ac:dyDescent="0.2">
      <c r="A38" s="26">
        <f t="shared" si="1"/>
        <v>-714</v>
      </c>
      <c r="B38" s="26">
        <f t="shared" si="10"/>
        <v>715</v>
      </c>
      <c r="C38" s="31">
        <f t="shared" si="11"/>
        <v>2</v>
      </c>
      <c r="D38" s="71">
        <f t="shared" si="12"/>
        <v>2</v>
      </c>
      <c r="E38" s="118">
        <f t="shared" si="13"/>
        <v>3</v>
      </c>
      <c r="F38" s="84">
        <f t="shared" si="14"/>
        <v>3</v>
      </c>
      <c r="G38" s="84"/>
      <c r="I38" s="8"/>
      <c r="J38" s="26">
        <f t="shared" si="2"/>
        <v>-714</v>
      </c>
      <c r="K38" s="26">
        <f t="shared" si="15"/>
        <v>715</v>
      </c>
      <c r="L38" s="108">
        <f t="shared" si="16"/>
        <v>3</v>
      </c>
      <c r="M38" s="68">
        <f t="shared" si="17"/>
        <v>3</v>
      </c>
      <c r="N38" s="105">
        <f t="shared" si="18"/>
        <v>4</v>
      </c>
      <c r="O38" s="29"/>
      <c r="P38" s="26">
        <f t="shared" si="3"/>
        <v>-714</v>
      </c>
      <c r="Q38" s="26">
        <f t="shared" si="19"/>
        <v>715</v>
      </c>
      <c r="R38" s="31">
        <f t="shared" si="20"/>
        <v>2</v>
      </c>
      <c r="S38" s="71">
        <f t="shared" si="21"/>
        <v>2</v>
      </c>
      <c r="T38" s="118">
        <f t="shared" si="22"/>
        <v>3</v>
      </c>
      <c r="U38" s="84">
        <f t="shared" si="23"/>
        <v>3</v>
      </c>
      <c r="V38" s="84"/>
      <c r="W38" s="29"/>
      <c r="X38" s="26">
        <f t="shared" si="4"/>
        <v>-714</v>
      </c>
      <c r="Y38" s="26">
        <f t="shared" si="24"/>
        <v>715</v>
      </c>
      <c r="Z38" s="31">
        <f t="shared" si="25"/>
        <v>2</v>
      </c>
      <c r="AA38" s="71">
        <f t="shared" si="26"/>
        <v>2</v>
      </c>
      <c r="AB38" s="118">
        <f t="shared" si="27"/>
        <v>3</v>
      </c>
      <c r="AC38" s="84">
        <f t="shared" si="28"/>
        <v>3</v>
      </c>
      <c r="AD38" s="84"/>
      <c r="AE38" s="29"/>
      <c r="AF38" s="26">
        <f t="shared" si="5"/>
        <v>-714</v>
      </c>
      <c r="AG38" s="26">
        <f t="shared" si="29"/>
        <v>715</v>
      </c>
      <c r="AH38" s="31">
        <f t="shared" si="30"/>
        <v>3</v>
      </c>
      <c r="AI38" s="78">
        <f t="shared" si="31"/>
        <v>3.5</v>
      </c>
      <c r="AJ38" s="105">
        <f t="shared" si="33"/>
        <v>4</v>
      </c>
      <c r="AK38" s="9"/>
      <c r="AM38" s="26">
        <f t="shared" si="6"/>
        <v>-714</v>
      </c>
      <c r="AN38" s="26">
        <f t="shared" si="32"/>
        <v>715</v>
      </c>
      <c r="AO38" s="114">
        <f t="shared" si="7"/>
        <v>2</v>
      </c>
      <c r="AP38" s="73">
        <f t="shared" si="8"/>
        <v>3</v>
      </c>
      <c r="AQ38" s="104">
        <f t="shared" si="9"/>
        <v>3</v>
      </c>
    </row>
    <row r="39" spans="1:44" x14ac:dyDescent="0.2">
      <c r="A39" s="26">
        <f t="shared" si="1"/>
        <v>-713</v>
      </c>
      <c r="B39" s="26">
        <f t="shared" si="10"/>
        <v>714</v>
      </c>
      <c r="C39" s="31">
        <f t="shared" si="11"/>
        <v>3</v>
      </c>
      <c r="D39" s="71">
        <f t="shared" si="12"/>
        <v>3</v>
      </c>
      <c r="E39" s="118">
        <f t="shared" si="13"/>
        <v>4</v>
      </c>
      <c r="F39" s="84">
        <f t="shared" si="14"/>
        <v>4</v>
      </c>
      <c r="G39" s="84"/>
      <c r="I39" s="8"/>
      <c r="J39" s="26">
        <f t="shared" si="2"/>
        <v>-713</v>
      </c>
      <c r="K39" s="26">
        <f t="shared" si="15"/>
        <v>714</v>
      </c>
      <c r="L39" s="108">
        <f t="shared" si="16"/>
        <v>4</v>
      </c>
      <c r="M39" s="68">
        <f t="shared" si="17"/>
        <v>4</v>
      </c>
      <c r="N39" s="105">
        <f t="shared" si="18"/>
        <v>5</v>
      </c>
      <c r="O39" s="29"/>
      <c r="P39" s="26">
        <f t="shared" si="3"/>
        <v>-713</v>
      </c>
      <c r="Q39" s="26">
        <f t="shared" si="19"/>
        <v>714</v>
      </c>
      <c r="R39" s="31">
        <f t="shared" si="20"/>
        <v>3</v>
      </c>
      <c r="S39" s="71">
        <f t="shared" si="21"/>
        <v>3</v>
      </c>
      <c r="T39" s="118">
        <f t="shared" si="22"/>
        <v>4</v>
      </c>
      <c r="U39" s="84">
        <f t="shared" si="23"/>
        <v>4</v>
      </c>
      <c r="V39" s="84"/>
      <c r="W39" s="29"/>
      <c r="X39" s="26">
        <f t="shared" si="4"/>
        <v>-713</v>
      </c>
      <c r="Y39" s="26">
        <f t="shared" si="24"/>
        <v>714</v>
      </c>
      <c r="Z39" s="31">
        <f t="shared" si="25"/>
        <v>3</v>
      </c>
      <c r="AA39" s="71">
        <f t="shared" si="26"/>
        <v>3</v>
      </c>
      <c r="AB39" s="118">
        <f t="shared" si="27"/>
        <v>4</v>
      </c>
      <c r="AC39" s="84">
        <f t="shared" si="28"/>
        <v>4</v>
      </c>
      <c r="AD39" s="84"/>
      <c r="AE39" s="29"/>
      <c r="AF39" s="26">
        <f t="shared" si="5"/>
        <v>-713</v>
      </c>
      <c r="AG39" s="26">
        <f t="shared" si="29"/>
        <v>714</v>
      </c>
      <c r="AH39" s="31">
        <f t="shared" si="30"/>
        <v>4</v>
      </c>
      <c r="AI39" s="78">
        <f t="shared" si="31"/>
        <v>4.5</v>
      </c>
      <c r="AJ39" s="105">
        <f t="shared" si="33"/>
        <v>5</v>
      </c>
      <c r="AK39" s="9"/>
      <c r="AM39" s="26">
        <f t="shared" si="6"/>
        <v>-713</v>
      </c>
      <c r="AN39" s="26">
        <f t="shared" si="32"/>
        <v>714</v>
      </c>
      <c r="AO39" s="114">
        <f t="shared" si="7"/>
        <v>3</v>
      </c>
      <c r="AP39" s="73">
        <f t="shared" si="8"/>
        <v>4</v>
      </c>
      <c r="AQ39" s="104">
        <f t="shared" si="9"/>
        <v>4</v>
      </c>
    </row>
    <row r="40" spans="1:44" x14ac:dyDescent="0.2">
      <c r="A40" s="26">
        <f t="shared" si="1"/>
        <v>-712</v>
      </c>
      <c r="B40" s="26">
        <f t="shared" si="10"/>
        <v>713</v>
      </c>
      <c r="C40" s="31">
        <f t="shared" si="11"/>
        <v>4</v>
      </c>
      <c r="D40" s="71">
        <f t="shared" si="12"/>
        <v>4</v>
      </c>
      <c r="E40" s="118">
        <f t="shared" si="13"/>
        <v>5</v>
      </c>
      <c r="F40" s="84">
        <f t="shared" si="14"/>
        <v>5</v>
      </c>
      <c r="G40" s="84"/>
      <c r="I40" s="8"/>
      <c r="J40" s="26">
        <f t="shared" si="2"/>
        <v>-712</v>
      </c>
      <c r="K40" s="26">
        <f t="shared" si="15"/>
        <v>713</v>
      </c>
      <c r="L40" s="108">
        <f t="shared" si="16"/>
        <v>5</v>
      </c>
      <c r="M40" s="68">
        <f t="shared" si="17"/>
        <v>5</v>
      </c>
      <c r="N40" s="105">
        <f t="shared" si="18"/>
        <v>6</v>
      </c>
      <c r="O40" s="29"/>
      <c r="P40" s="26">
        <f t="shared" si="3"/>
        <v>-712</v>
      </c>
      <c r="Q40" s="26">
        <f t="shared" si="19"/>
        <v>713</v>
      </c>
      <c r="R40" s="31">
        <f t="shared" si="20"/>
        <v>4</v>
      </c>
      <c r="S40" s="71">
        <f t="shared" si="21"/>
        <v>4</v>
      </c>
      <c r="T40" s="118">
        <f t="shared" si="22"/>
        <v>5</v>
      </c>
      <c r="U40" s="84">
        <f t="shared" si="23"/>
        <v>5</v>
      </c>
      <c r="V40" s="84"/>
      <c r="W40" s="29"/>
      <c r="X40" s="26">
        <f t="shared" si="4"/>
        <v>-712</v>
      </c>
      <c r="Y40" s="26">
        <f t="shared" si="24"/>
        <v>713</v>
      </c>
      <c r="Z40" s="31">
        <f t="shared" si="25"/>
        <v>4</v>
      </c>
      <c r="AA40" s="71">
        <f t="shared" si="26"/>
        <v>4</v>
      </c>
      <c r="AB40" s="118">
        <f t="shared" si="27"/>
        <v>5</v>
      </c>
      <c r="AC40" s="84">
        <f t="shared" si="28"/>
        <v>5</v>
      </c>
      <c r="AD40" s="84"/>
      <c r="AE40" s="29"/>
      <c r="AF40" s="26">
        <f t="shared" si="5"/>
        <v>-712</v>
      </c>
      <c r="AG40" s="26">
        <f t="shared" si="29"/>
        <v>713</v>
      </c>
      <c r="AH40" s="31">
        <f t="shared" si="30"/>
        <v>5</v>
      </c>
      <c r="AI40" s="78">
        <f t="shared" si="31"/>
        <v>5.5</v>
      </c>
      <c r="AJ40" s="105">
        <f t="shared" si="33"/>
        <v>6</v>
      </c>
      <c r="AK40" s="9"/>
      <c r="AM40" s="26">
        <f t="shared" si="6"/>
        <v>-712</v>
      </c>
      <c r="AN40" s="26">
        <f t="shared" si="32"/>
        <v>713</v>
      </c>
      <c r="AO40" s="114">
        <f t="shared" si="7"/>
        <v>4</v>
      </c>
      <c r="AP40" s="73">
        <f t="shared" si="8"/>
        <v>5</v>
      </c>
      <c r="AQ40" s="104">
        <f t="shared" si="9"/>
        <v>5</v>
      </c>
    </row>
    <row r="41" spans="1:44" x14ac:dyDescent="0.2">
      <c r="A41" s="26">
        <f t="shared" si="1"/>
        <v>-711</v>
      </c>
      <c r="B41" s="26">
        <f t="shared" si="10"/>
        <v>712</v>
      </c>
      <c r="C41" s="31">
        <f t="shared" si="11"/>
        <v>5</v>
      </c>
      <c r="D41" s="71">
        <f t="shared" si="12"/>
        <v>5</v>
      </c>
      <c r="E41" s="118">
        <f t="shared" si="13"/>
        <v>6</v>
      </c>
      <c r="F41" s="84">
        <f t="shared" si="14"/>
        <v>6</v>
      </c>
      <c r="G41" s="84"/>
      <c r="I41" s="8"/>
      <c r="J41" s="26">
        <f t="shared" si="2"/>
        <v>-711</v>
      </c>
      <c r="K41" s="26">
        <f t="shared" si="15"/>
        <v>712</v>
      </c>
      <c r="L41" s="108">
        <f t="shared" si="16"/>
        <v>6</v>
      </c>
      <c r="M41" s="68">
        <f t="shared" si="17"/>
        <v>6</v>
      </c>
      <c r="N41" s="105">
        <f t="shared" si="18"/>
        <v>7</v>
      </c>
      <c r="O41" s="29"/>
      <c r="P41" s="26">
        <f t="shared" si="3"/>
        <v>-711</v>
      </c>
      <c r="Q41" s="26">
        <f t="shared" si="19"/>
        <v>712</v>
      </c>
      <c r="R41" s="31">
        <f t="shared" si="20"/>
        <v>5</v>
      </c>
      <c r="S41" s="71">
        <f t="shared" si="21"/>
        <v>5</v>
      </c>
      <c r="T41" s="118">
        <f t="shared" si="22"/>
        <v>6</v>
      </c>
      <c r="U41" s="84">
        <f t="shared" si="23"/>
        <v>6</v>
      </c>
      <c r="V41" s="84"/>
      <c r="W41" s="29"/>
      <c r="X41" s="26">
        <f t="shared" si="4"/>
        <v>-711</v>
      </c>
      <c r="Y41" s="26">
        <f t="shared" si="24"/>
        <v>712</v>
      </c>
      <c r="Z41" s="31">
        <f t="shared" si="25"/>
        <v>5</v>
      </c>
      <c r="AA41" s="71">
        <f t="shared" si="26"/>
        <v>5</v>
      </c>
      <c r="AB41" s="118">
        <f t="shared" si="27"/>
        <v>6</v>
      </c>
      <c r="AC41" s="84">
        <f t="shared" si="28"/>
        <v>6</v>
      </c>
      <c r="AD41" s="84"/>
      <c r="AE41" s="29"/>
      <c r="AF41" s="26">
        <f t="shared" si="5"/>
        <v>-711</v>
      </c>
      <c r="AG41" s="26">
        <f t="shared" si="29"/>
        <v>712</v>
      </c>
      <c r="AH41" s="31">
        <f t="shared" si="30"/>
        <v>6</v>
      </c>
      <c r="AI41" s="78">
        <f t="shared" si="31"/>
        <v>6.5</v>
      </c>
      <c r="AJ41" s="105">
        <f t="shared" si="33"/>
        <v>7</v>
      </c>
      <c r="AK41" s="9"/>
      <c r="AM41" s="26">
        <f t="shared" si="6"/>
        <v>-711</v>
      </c>
      <c r="AN41" s="26">
        <f t="shared" si="32"/>
        <v>712</v>
      </c>
      <c r="AO41" s="114">
        <f t="shared" si="7"/>
        <v>5</v>
      </c>
      <c r="AP41" s="73">
        <f t="shared" si="8"/>
        <v>6</v>
      </c>
      <c r="AQ41" s="104">
        <f t="shared" si="9"/>
        <v>6</v>
      </c>
    </row>
    <row r="42" spans="1:44" x14ac:dyDescent="0.2">
      <c r="A42" s="26">
        <f t="shared" si="1"/>
        <v>-710</v>
      </c>
      <c r="B42" s="26">
        <f t="shared" si="10"/>
        <v>711</v>
      </c>
      <c r="C42" s="31">
        <f t="shared" si="11"/>
        <v>6</v>
      </c>
      <c r="D42" s="71">
        <f t="shared" si="12"/>
        <v>6</v>
      </c>
      <c r="E42" s="118">
        <f t="shared" si="13"/>
        <v>7</v>
      </c>
      <c r="F42" s="84">
        <f t="shared" si="14"/>
        <v>7</v>
      </c>
      <c r="G42" s="84"/>
      <c r="I42" s="8"/>
      <c r="J42" s="26">
        <f t="shared" si="2"/>
        <v>-710</v>
      </c>
      <c r="K42" s="26">
        <f t="shared" si="15"/>
        <v>711</v>
      </c>
      <c r="L42" s="108">
        <f t="shared" si="16"/>
        <v>7</v>
      </c>
      <c r="M42" s="68">
        <f t="shared" si="17"/>
        <v>7</v>
      </c>
      <c r="N42" s="105">
        <f t="shared" si="18"/>
        <v>8</v>
      </c>
      <c r="O42" s="29"/>
      <c r="P42" s="26">
        <f t="shared" si="3"/>
        <v>-710</v>
      </c>
      <c r="Q42" s="26">
        <f t="shared" si="19"/>
        <v>711</v>
      </c>
      <c r="R42" s="31">
        <f t="shared" si="20"/>
        <v>6</v>
      </c>
      <c r="S42" s="71">
        <f t="shared" si="21"/>
        <v>6</v>
      </c>
      <c r="T42" s="118">
        <f t="shared" si="22"/>
        <v>7</v>
      </c>
      <c r="U42" s="84">
        <f t="shared" si="23"/>
        <v>7</v>
      </c>
      <c r="V42" s="84"/>
      <c r="W42" s="29"/>
      <c r="X42" s="26">
        <f t="shared" si="4"/>
        <v>-710</v>
      </c>
      <c r="Y42" s="26">
        <f t="shared" si="24"/>
        <v>711</v>
      </c>
      <c r="Z42" s="31">
        <f t="shared" si="25"/>
        <v>6</v>
      </c>
      <c r="AA42" s="71">
        <f t="shared" si="26"/>
        <v>6</v>
      </c>
      <c r="AB42" s="118">
        <f t="shared" si="27"/>
        <v>7</v>
      </c>
      <c r="AC42" s="84">
        <f t="shared" si="28"/>
        <v>7</v>
      </c>
      <c r="AD42" s="84"/>
      <c r="AE42" s="29"/>
      <c r="AF42" s="26">
        <f t="shared" si="5"/>
        <v>-710</v>
      </c>
      <c r="AG42" s="26">
        <f t="shared" si="29"/>
        <v>711</v>
      </c>
      <c r="AH42" s="31">
        <f t="shared" si="30"/>
        <v>7</v>
      </c>
      <c r="AI42" s="78">
        <f t="shared" si="31"/>
        <v>7.5</v>
      </c>
      <c r="AJ42" s="105">
        <f t="shared" si="33"/>
        <v>8</v>
      </c>
      <c r="AK42" s="9"/>
      <c r="AM42" s="26">
        <f t="shared" si="6"/>
        <v>-710</v>
      </c>
      <c r="AN42" s="26">
        <f t="shared" si="32"/>
        <v>711</v>
      </c>
      <c r="AO42" s="114">
        <f t="shared" si="7"/>
        <v>6</v>
      </c>
      <c r="AP42" s="73">
        <f t="shared" si="8"/>
        <v>7</v>
      </c>
      <c r="AQ42" s="104">
        <f t="shared" si="9"/>
        <v>7</v>
      </c>
    </row>
    <row r="43" spans="1:44" ht="17" thickBot="1" x14ac:dyDescent="0.25">
      <c r="A43" s="26">
        <f t="shared" si="1"/>
        <v>-709</v>
      </c>
      <c r="B43" s="26">
        <f t="shared" si="10"/>
        <v>710</v>
      </c>
      <c r="C43" s="31">
        <f t="shared" si="11"/>
        <v>7</v>
      </c>
      <c r="D43" s="71">
        <f t="shared" si="12"/>
        <v>7</v>
      </c>
      <c r="E43" s="118">
        <f t="shared" si="13"/>
        <v>8</v>
      </c>
      <c r="F43" s="84">
        <f t="shared" si="14"/>
        <v>8</v>
      </c>
      <c r="G43" s="84"/>
      <c r="I43" s="8"/>
      <c r="J43" s="26">
        <f t="shared" si="2"/>
        <v>-709</v>
      </c>
      <c r="K43" s="26">
        <f t="shared" si="15"/>
        <v>710</v>
      </c>
      <c r="L43" s="108">
        <f t="shared" si="16"/>
        <v>8</v>
      </c>
      <c r="M43" s="68">
        <f t="shared" si="17"/>
        <v>8</v>
      </c>
      <c r="N43" s="105">
        <f t="shared" si="18"/>
        <v>9</v>
      </c>
      <c r="O43" s="29"/>
      <c r="P43" s="26">
        <f t="shared" si="3"/>
        <v>-709</v>
      </c>
      <c r="Q43" s="26">
        <f t="shared" si="19"/>
        <v>710</v>
      </c>
      <c r="R43" s="31">
        <f t="shared" si="20"/>
        <v>7</v>
      </c>
      <c r="S43" s="71">
        <f t="shared" si="21"/>
        <v>7</v>
      </c>
      <c r="T43" s="118">
        <f t="shared" si="22"/>
        <v>8</v>
      </c>
      <c r="U43" s="84">
        <f t="shared" si="23"/>
        <v>8</v>
      </c>
      <c r="V43" s="84"/>
      <c r="W43" s="29"/>
      <c r="X43" s="26">
        <f t="shared" si="4"/>
        <v>-709</v>
      </c>
      <c r="Y43" s="26">
        <f t="shared" si="24"/>
        <v>710</v>
      </c>
      <c r="Z43" s="31">
        <f t="shared" si="25"/>
        <v>7</v>
      </c>
      <c r="AA43" s="71">
        <f t="shared" si="26"/>
        <v>7</v>
      </c>
      <c r="AB43" s="118">
        <f t="shared" si="27"/>
        <v>8</v>
      </c>
      <c r="AC43" s="84">
        <f t="shared" si="28"/>
        <v>8</v>
      </c>
      <c r="AD43" s="84"/>
      <c r="AE43" s="29"/>
      <c r="AF43" s="26">
        <f t="shared" si="5"/>
        <v>-709</v>
      </c>
      <c r="AG43" s="26">
        <f t="shared" si="29"/>
        <v>710</v>
      </c>
      <c r="AH43" s="31">
        <f t="shared" si="30"/>
        <v>8</v>
      </c>
      <c r="AI43" s="78">
        <f t="shared" si="31"/>
        <v>8.5</v>
      </c>
      <c r="AJ43" s="105">
        <f t="shared" si="33"/>
        <v>9</v>
      </c>
      <c r="AK43" s="9"/>
      <c r="AM43" s="26">
        <f t="shared" si="6"/>
        <v>-709</v>
      </c>
      <c r="AN43" s="26">
        <f t="shared" si="32"/>
        <v>710</v>
      </c>
      <c r="AO43" s="114">
        <f t="shared" si="7"/>
        <v>7</v>
      </c>
      <c r="AP43" s="73">
        <f t="shared" si="8"/>
        <v>8</v>
      </c>
      <c r="AQ43" s="104">
        <f t="shared" si="9"/>
        <v>8</v>
      </c>
    </row>
    <row r="44" spans="1:44" ht="18" thickTop="1" thickBot="1" x14ac:dyDescent="0.25">
      <c r="A44" s="26">
        <f t="shared" si="1"/>
        <v>-708</v>
      </c>
      <c r="B44" s="26">
        <f t="shared" si="10"/>
        <v>709</v>
      </c>
      <c r="C44" s="31">
        <f t="shared" si="11"/>
        <v>8</v>
      </c>
      <c r="D44" s="71">
        <f t="shared" si="12"/>
        <v>8</v>
      </c>
      <c r="E44" s="118">
        <f t="shared" si="13"/>
        <v>9</v>
      </c>
      <c r="F44" s="84">
        <f t="shared" si="14"/>
        <v>9</v>
      </c>
      <c r="G44" s="84"/>
      <c r="I44" s="8"/>
      <c r="J44" s="26">
        <f t="shared" si="2"/>
        <v>-708</v>
      </c>
      <c r="K44" s="26">
        <f t="shared" si="15"/>
        <v>709</v>
      </c>
      <c r="L44" s="100">
        <f>INT(N43+0.5)</f>
        <v>9</v>
      </c>
      <c r="M44" s="68">
        <f t="shared" si="17"/>
        <v>9</v>
      </c>
      <c r="N44" s="105">
        <f t="shared" si="18"/>
        <v>10</v>
      </c>
      <c r="O44" s="29"/>
      <c r="P44" s="26">
        <f t="shared" si="3"/>
        <v>-708</v>
      </c>
      <c r="Q44" s="26">
        <f t="shared" si="19"/>
        <v>709</v>
      </c>
      <c r="R44" s="31">
        <f t="shared" si="20"/>
        <v>8</v>
      </c>
      <c r="S44" s="71">
        <f t="shared" si="21"/>
        <v>8</v>
      </c>
      <c r="T44" s="118">
        <f t="shared" si="22"/>
        <v>9</v>
      </c>
      <c r="U44" s="84">
        <f t="shared" si="23"/>
        <v>9</v>
      </c>
      <c r="V44" s="84"/>
      <c r="W44" s="29"/>
      <c r="X44" s="26">
        <f t="shared" si="4"/>
        <v>-708</v>
      </c>
      <c r="Y44" s="26">
        <f t="shared" si="24"/>
        <v>709</v>
      </c>
      <c r="Z44" s="31">
        <f t="shared" si="25"/>
        <v>8</v>
      </c>
      <c r="AA44" s="71">
        <f t="shared" si="26"/>
        <v>8</v>
      </c>
      <c r="AB44" s="118">
        <f t="shared" si="27"/>
        <v>9</v>
      </c>
      <c r="AC44" s="84">
        <f t="shared" si="28"/>
        <v>9</v>
      </c>
      <c r="AD44" s="84"/>
      <c r="AE44" s="29"/>
      <c r="AF44" s="26">
        <f t="shared" si="5"/>
        <v>-708</v>
      </c>
      <c r="AG44" s="26">
        <f t="shared" si="29"/>
        <v>709</v>
      </c>
      <c r="AH44" s="2">
        <f t="shared" si="30"/>
        <v>9</v>
      </c>
      <c r="AI44" s="78">
        <f t="shared" si="31"/>
        <v>9.5</v>
      </c>
      <c r="AJ44" s="105">
        <f t="shared" si="33"/>
        <v>10</v>
      </c>
      <c r="AK44" s="9"/>
      <c r="AM44" s="26">
        <f t="shared" si="6"/>
        <v>-708</v>
      </c>
      <c r="AN44" s="26">
        <f t="shared" si="32"/>
        <v>709</v>
      </c>
      <c r="AO44" s="114">
        <f t="shared" si="7"/>
        <v>8</v>
      </c>
      <c r="AP44" s="73">
        <f t="shared" si="8"/>
        <v>9</v>
      </c>
      <c r="AQ44" s="104">
        <f t="shared" si="9"/>
        <v>9</v>
      </c>
    </row>
    <row r="45" spans="1:44" ht="18" thickTop="1" thickBot="1" x14ac:dyDescent="0.25">
      <c r="A45" s="115">
        <f t="shared" si="1"/>
        <v>-707</v>
      </c>
      <c r="B45" s="115">
        <f t="shared" si="10"/>
        <v>708</v>
      </c>
      <c r="C45" s="2">
        <f t="shared" si="11"/>
        <v>9</v>
      </c>
      <c r="D45" s="71">
        <f t="shared" si="12"/>
        <v>9</v>
      </c>
      <c r="E45" s="118">
        <f t="shared" si="13"/>
        <v>10</v>
      </c>
      <c r="F45" s="84">
        <f t="shared" si="14"/>
        <v>10</v>
      </c>
      <c r="G45" s="84"/>
      <c r="I45" s="8"/>
      <c r="J45" s="26">
        <f t="shared" si="2"/>
        <v>-707</v>
      </c>
      <c r="K45" s="26">
        <f t="shared" si="15"/>
        <v>708</v>
      </c>
      <c r="L45" s="108">
        <f t="shared" ref="L45:L60" si="34">INT(N44+0.5)</f>
        <v>10</v>
      </c>
      <c r="M45" s="68">
        <f t="shared" si="17"/>
        <v>10</v>
      </c>
      <c r="N45" s="105">
        <f t="shared" ref="N45:N60" si="35">N44+1</f>
        <v>11</v>
      </c>
      <c r="O45" s="29"/>
      <c r="P45" s="115">
        <f t="shared" si="3"/>
        <v>-707</v>
      </c>
      <c r="Q45" s="115">
        <f t="shared" si="19"/>
        <v>708</v>
      </c>
      <c r="R45" s="31">
        <f t="shared" si="20"/>
        <v>9</v>
      </c>
      <c r="S45" s="71">
        <f t="shared" si="21"/>
        <v>9</v>
      </c>
      <c r="T45" s="72">
        <f t="shared" si="22"/>
        <v>10</v>
      </c>
      <c r="U45" s="84">
        <f t="shared" si="23"/>
        <v>10</v>
      </c>
      <c r="V45" s="84"/>
      <c r="W45" s="29"/>
      <c r="X45" s="115">
        <f t="shared" si="4"/>
        <v>-707</v>
      </c>
      <c r="Y45" s="115">
        <f t="shared" si="24"/>
        <v>708</v>
      </c>
      <c r="Z45" s="31">
        <f t="shared" si="25"/>
        <v>9</v>
      </c>
      <c r="AA45" s="72">
        <f t="shared" si="26"/>
        <v>9</v>
      </c>
      <c r="AB45" s="71">
        <f t="shared" si="27"/>
        <v>10</v>
      </c>
      <c r="AC45" s="84">
        <f t="shared" si="28"/>
        <v>10</v>
      </c>
      <c r="AD45" s="84"/>
      <c r="AE45" s="29"/>
      <c r="AF45" s="26">
        <f t="shared" si="5"/>
        <v>-707</v>
      </c>
      <c r="AG45" s="26">
        <f t="shared" si="29"/>
        <v>708</v>
      </c>
      <c r="AH45" s="31">
        <f t="shared" si="30"/>
        <v>10</v>
      </c>
      <c r="AI45" s="78">
        <f t="shared" si="31"/>
        <v>10.5</v>
      </c>
      <c r="AJ45" s="105">
        <f t="shared" si="33"/>
        <v>11</v>
      </c>
      <c r="AK45" s="9"/>
      <c r="AM45" s="115">
        <f t="shared" si="6"/>
        <v>-707</v>
      </c>
      <c r="AN45" s="115">
        <f t="shared" si="32"/>
        <v>708</v>
      </c>
      <c r="AO45" s="114">
        <f t="shared" si="7"/>
        <v>9</v>
      </c>
      <c r="AP45" s="73">
        <f t="shared" si="8"/>
        <v>10</v>
      </c>
      <c r="AQ45" s="104">
        <f t="shared" si="9"/>
        <v>10</v>
      </c>
    </row>
    <row r="46" spans="1:44" ht="17" thickTop="1" x14ac:dyDescent="0.2">
      <c r="A46" s="26">
        <f t="shared" si="1"/>
        <v>-706</v>
      </c>
      <c r="B46" s="26">
        <f t="shared" si="10"/>
        <v>707</v>
      </c>
      <c r="C46" s="31">
        <f t="shared" si="11"/>
        <v>10</v>
      </c>
      <c r="D46" s="71">
        <f t="shared" si="12"/>
        <v>10</v>
      </c>
      <c r="E46" s="118">
        <f t="shared" si="13"/>
        <v>11</v>
      </c>
      <c r="F46" s="84">
        <f t="shared" si="14"/>
        <v>11</v>
      </c>
      <c r="G46" s="84"/>
      <c r="I46" s="8"/>
      <c r="J46" s="26">
        <f t="shared" si="2"/>
        <v>-706</v>
      </c>
      <c r="K46" s="26">
        <f t="shared" si="15"/>
        <v>707</v>
      </c>
      <c r="L46" s="108">
        <f t="shared" si="34"/>
        <v>11</v>
      </c>
      <c r="M46" s="68">
        <f t="shared" si="17"/>
        <v>11</v>
      </c>
      <c r="N46" s="105">
        <f t="shared" si="35"/>
        <v>12</v>
      </c>
      <c r="O46" s="29"/>
      <c r="P46" s="26">
        <f t="shared" si="3"/>
        <v>-706</v>
      </c>
      <c r="Q46" s="26">
        <f t="shared" si="19"/>
        <v>707</v>
      </c>
      <c r="R46" s="31">
        <f t="shared" si="20"/>
        <v>10</v>
      </c>
      <c r="S46" s="71">
        <f t="shared" si="21"/>
        <v>10</v>
      </c>
      <c r="T46" s="118">
        <f t="shared" si="22"/>
        <v>11</v>
      </c>
      <c r="U46" s="84">
        <f t="shared" si="23"/>
        <v>11</v>
      </c>
      <c r="V46" s="84"/>
      <c r="W46" s="29"/>
      <c r="X46" s="26">
        <f t="shared" si="4"/>
        <v>-706</v>
      </c>
      <c r="Y46" s="26">
        <f t="shared" si="24"/>
        <v>707</v>
      </c>
      <c r="Z46" s="31">
        <f t="shared" si="25"/>
        <v>10</v>
      </c>
      <c r="AA46" s="71">
        <f t="shared" si="26"/>
        <v>10</v>
      </c>
      <c r="AB46" s="118">
        <f t="shared" si="27"/>
        <v>11</v>
      </c>
      <c r="AC46" s="84">
        <f t="shared" si="28"/>
        <v>11</v>
      </c>
      <c r="AD46" s="84"/>
      <c r="AE46" s="29"/>
      <c r="AF46" s="26">
        <f t="shared" si="5"/>
        <v>-706</v>
      </c>
      <c r="AG46" s="26">
        <f t="shared" si="29"/>
        <v>707</v>
      </c>
      <c r="AH46" s="31">
        <f t="shared" si="30"/>
        <v>11</v>
      </c>
      <c r="AI46" s="78">
        <f t="shared" si="31"/>
        <v>11.5</v>
      </c>
      <c r="AJ46" s="105">
        <f t="shared" si="33"/>
        <v>12</v>
      </c>
      <c r="AK46" s="9"/>
      <c r="AM46" s="26">
        <f t="shared" si="6"/>
        <v>-706</v>
      </c>
      <c r="AN46" s="26">
        <f t="shared" si="32"/>
        <v>707</v>
      </c>
      <c r="AO46" s="114">
        <f t="shared" si="7"/>
        <v>10</v>
      </c>
      <c r="AP46" s="73">
        <f t="shared" si="8"/>
        <v>11</v>
      </c>
      <c r="AQ46" s="104">
        <f t="shared" si="9"/>
        <v>11</v>
      </c>
    </row>
    <row r="47" spans="1:44" x14ac:dyDescent="0.2">
      <c r="A47" s="26">
        <f t="shared" si="1"/>
        <v>-705</v>
      </c>
      <c r="B47" s="26">
        <f t="shared" si="10"/>
        <v>706</v>
      </c>
      <c r="C47" s="31">
        <f t="shared" si="11"/>
        <v>11</v>
      </c>
      <c r="D47" s="71">
        <f t="shared" si="12"/>
        <v>11</v>
      </c>
      <c r="E47" s="118">
        <f t="shared" si="13"/>
        <v>12</v>
      </c>
      <c r="F47" s="84">
        <f t="shared" si="14"/>
        <v>12</v>
      </c>
      <c r="G47" s="84"/>
      <c r="I47" s="8"/>
      <c r="J47" s="26">
        <f t="shared" si="2"/>
        <v>-705</v>
      </c>
      <c r="K47" s="26">
        <f t="shared" si="15"/>
        <v>706</v>
      </c>
      <c r="L47" s="108">
        <f t="shared" si="34"/>
        <v>12</v>
      </c>
      <c r="M47" s="68">
        <f t="shared" si="17"/>
        <v>12</v>
      </c>
      <c r="N47" s="105">
        <f t="shared" si="35"/>
        <v>13</v>
      </c>
      <c r="O47" s="29"/>
      <c r="P47" s="26">
        <f t="shared" si="3"/>
        <v>-705</v>
      </c>
      <c r="Q47" s="26">
        <f t="shared" si="19"/>
        <v>706</v>
      </c>
      <c r="R47" s="31">
        <f t="shared" si="20"/>
        <v>11</v>
      </c>
      <c r="S47" s="71">
        <f t="shared" si="21"/>
        <v>11</v>
      </c>
      <c r="T47" s="118">
        <f t="shared" si="22"/>
        <v>12</v>
      </c>
      <c r="U47" s="84">
        <f t="shared" si="23"/>
        <v>12</v>
      </c>
      <c r="V47" s="84"/>
      <c r="W47" s="29"/>
      <c r="X47" s="26">
        <f t="shared" si="4"/>
        <v>-705</v>
      </c>
      <c r="Y47" s="26">
        <f t="shared" si="24"/>
        <v>706</v>
      </c>
      <c r="Z47" s="31">
        <f t="shared" si="25"/>
        <v>11</v>
      </c>
      <c r="AA47" s="71">
        <f t="shared" si="26"/>
        <v>11</v>
      </c>
      <c r="AB47" s="118">
        <f t="shared" si="27"/>
        <v>12</v>
      </c>
      <c r="AC47" s="84">
        <f t="shared" si="28"/>
        <v>12</v>
      </c>
      <c r="AD47" s="84"/>
      <c r="AE47" s="29"/>
      <c r="AF47" s="26">
        <f t="shared" si="5"/>
        <v>-705</v>
      </c>
      <c r="AG47" s="26">
        <f t="shared" si="29"/>
        <v>706</v>
      </c>
      <c r="AH47" s="31">
        <f t="shared" si="30"/>
        <v>12</v>
      </c>
      <c r="AI47" s="78">
        <f t="shared" si="31"/>
        <v>12.5</v>
      </c>
      <c r="AJ47" s="105">
        <f t="shared" si="33"/>
        <v>13</v>
      </c>
      <c r="AK47" s="9"/>
      <c r="AM47" s="26">
        <f t="shared" si="6"/>
        <v>-705</v>
      </c>
      <c r="AN47" s="26">
        <f t="shared" si="32"/>
        <v>706</v>
      </c>
      <c r="AO47" s="114">
        <f t="shared" si="7"/>
        <v>11</v>
      </c>
      <c r="AP47" s="73">
        <f t="shared" si="8"/>
        <v>12</v>
      </c>
      <c r="AQ47" s="104">
        <f t="shared" si="9"/>
        <v>12</v>
      </c>
    </row>
    <row r="48" spans="1:44" x14ac:dyDescent="0.2">
      <c r="A48" s="26">
        <f t="shared" si="1"/>
        <v>-704</v>
      </c>
      <c r="B48" s="26">
        <f t="shared" si="10"/>
        <v>705</v>
      </c>
      <c r="C48" s="31">
        <f t="shared" si="11"/>
        <v>12</v>
      </c>
      <c r="D48" s="71">
        <f t="shared" si="12"/>
        <v>12</v>
      </c>
      <c r="E48" s="118">
        <f t="shared" si="13"/>
        <v>13</v>
      </c>
      <c r="F48" s="84">
        <f t="shared" si="14"/>
        <v>13</v>
      </c>
      <c r="G48" s="84"/>
      <c r="I48" s="8"/>
      <c r="J48" s="26">
        <f t="shared" si="2"/>
        <v>-704</v>
      </c>
      <c r="K48" s="26">
        <f t="shared" si="15"/>
        <v>705</v>
      </c>
      <c r="L48" s="108">
        <f t="shared" si="34"/>
        <v>13</v>
      </c>
      <c r="M48" s="68">
        <f t="shared" si="17"/>
        <v>13</v>
      </c>
      <c r="N48" s="105">
        <f t="shared" si="35"/>
        <v>14</v>
      </c>
      <c r="O48" s="29"/>
      <c r="P48" s="26">
        <f t="shared" si="3"/>
        <v>-704</v>
      </c>
      <c r="Q48" s="26">
        <f t="shared" si="19"/>
        <v>705</v>
      </c>
      <c r="R48" s="31">
        <f t="shared" si="20"/>
        <v>12</v>
      </c>
      <c r="S48" s="71">
        <f t="shared" si="21"/>
        <v>12</v>
      </c>
      <c r="T48" s="118">
        <f t="shared" si="22"/>
        <v>13</v>
      </c>
      <c r="U48" s="84">
        <f t="shared" si="23"/>
        <v>13</v>
      </c>
      <c r="V48" s="84"/>
      <c r="W48" s="29"/>
      <c r="X48" s="26">
        <f t="shared" si="4"/>
        <v>-704</v>
      </c>
      <c r="Y48" s="26">
        <f t="shared" si="24"/>
        <v>705</v>
      </c>
      <c r="Z48" s="31">
        <f t="shared" si="25"/>
        <v>12</v>
      </c>
      <c r="AA48" s="71">
        <f t="shared" si="26"/>
        <v>12</v>
      </c>
      <c r="AB48" s="118">
        <f t="shared" si="27"/>
        <v>13</v>
      </c>
      <c r="AC48" s="84">
        <f t="shared" si="28"/>
        <v>13</v>
      </c>
      <c r="AD48" s="84"/>
      <c r="AE48" s="29"/>
      <c r="AF48" s="26">
        <f t="shared" si="5"/>
        <v>-704</v>
      </c>
      <c r="AG48" s="26">
        <f t="shared" si="29"/>
        <v>705</v>
      </c>
      <c r="AH48" s="31">
        <f t="shared" si="30"/>
        <v>13</v>
      </c>
      <c r="AI48" s="78">
        <f t="shared" si="31"/>
        <v>13.5</v>
      </c>
      <c r="AJ48" s="105">
        <f t="shared" si="33"/>
        <v>14</v>
      </c>
      <c r="AK48" s="9"/>
      <c r="AM48" s="26">
        <f t="shared" si="6"/>
        <v>-704</v>
      </c>
      <c r="AN48" s="26">
        <f t="shared" si="32"/>
        <v>705</v>
      </c>
      <c r="AO48" s="114">
        <f t="shared" si="7"/>
        <v>12</v>
      </c>
      <c r="AP48" s="73">
        <f t="shared" si="8"/>
        <v>13</v>
      </c>
      <c r="AQ48" s="104">
        <f t="shared" si="9"/>
        <v>13</v>
      </c>
    </row>
    <row r="49" spans="1:43" x14ac:dyDescent="0.2">
      <c r="A49" s="26">
        <f t="shared" si="1"/>
        <v>-703</v>
      </c>
      <c r="B49" s="26">
        <f t="shared" si="10"/>
        <v>704</v>
      </c>
      <c r="C49" s="31">
        <f t="shared" si="11"/>
        <v>13</v>
      </c>
      <c r="D49" s="71">
        <f t="shared" si="12"/>
        <v>13</v>
      </c>
      <c r="E49" s="118">
        <f t="shared" si="13"/>
        <v>14</v>
      </c>
      <c r="F49" s="84">
        <f t="shared" si="14"/>
        <v>14</v>
      </c>
      <c r="G49" s="84"/>
      <c r="I49" s="8"/>
      <c r="J49" s="26">
        <f t="shared" si="2"/>
        <v>-703</v>
      </c>
      <c r="K49" s="26">
        <f t="shared" si="15"/>
        <v>704</v>
      </c>
      <c r="L49" s="108">
        <f t="shared" si="34"/>
        <v>14</v>
      </c>
      <c r="M49" s="68">
        <f t="shared" si="17"/>
        <v>14</v>
      </c>
      <c r="N49" s="105">
        <f t="shared" si="35"/>
        <v>15</v>
      </c>
      <c r="O49" s="29"/>
      <c r="P49" s="26">
        <f t="shared" si="3"/>
        <v>-703</v>
      </c>
      <c r="Q49" s="26">
        <f t="shared" si="19"/>
        <v>704</v>
      </c>
      <c r="R49" s="31">
        <f t="shared" si="20"/>
        <v>13</v>
      </c>
      <c r="S49" s="71">
        <f t="shared" si="21"/>
        <v>13</v>
      </c>
      <c r="T49" s="118">
        <f t="shared" si="22"/>
        <v>14</v>
      </c>
      <c r="U49" s="84">
        <f t="shared" si="23"/>
        <v>14</v>
      </c>
      <c r="V49" s="84"/>
      <c r="W49" s="29"/>
      <c r="X49" s="26">
        <f t="shared" si="4"/>
        <v>-703</v>
      </c>
      <c r="Y49" s="26">
        <f t="shared" si="24"/>
        <v>704</v>
      </c>
      <c r="Z49" s="31">
        <f t="shared" si="25"/>
        <v>13</v>
      </c>
      <c r="AA49" s="71">
        <f t="shared" si="26"/>
        <v>13</v>
      </c>
      <c r="AB49" s="118">
        <f t="shared" si="27"/>
        <v>14</v>
      </c>
      <c r="AC49" s="84">
        <f t="shared" si="28"/>
        <v>14</v>
      </c>
      <c r="AD49" s="84"/>
      <c r="AE49" s="29"/>
      <c r="AF49" s="26">
        <f t="shared" si="5"/>
        <v>-703</v>
      </c>
      <c r="AG49" s="26">
        <f t="shared" si="29"/>
        <v>704</v>
      </c>
      <c r="AH49" s="31">
        <f t="shared" si="30"/>
        <v>14</v>
      </c>
      <c r="AI49" s="78">
        <f t="shared" si="31"/>
        <v>14.5</v>
      </c>
      <c r="AJ49" s="105">
        <f t="shared" si="33"/>
        <v>15</v>
      </c>
      <c r="AK49" s="9"/>
      <c r="AM49" s="26">
        <f t="shared" si="6"/>
        <v>-703</v>
      </c>
      <c r="AN49" s="26">
        <f t="shared" si="32"/>
        <v>704</v>
      </c>
      <c r="AO49" s="114">
        <f t="shared" si="7"/>
        <v>13</v>
      </c>
      <c r="AP49" s="73">
        <f t="shared" si="8"/>
        <v>14</v>
      </c>
      <c r="AQ49" s="104">
        <f t="shared" si="9"/>
        <v>14</v>
      </c>
    </row>
    <row r="50" spans="1:43" x14ac:dyDescent="0.2">
      <c r="A50" s="26">
        <f t="shared" si="1"/>
        <v>-702</v>
      </c>
      <c r="B50" s="26">
        <f t="shared" si="10"/>
        <v>703</v>
      </c>
      <c r="C50" s="31">
        <f t="shared" si="11"/>
        <v>14</v>
      </c>
      <c r="D50" s="71">
        <f t="shared" si="12"/>
        <v>14</v>
      </c>
      <c r="E50" s="118">
        <f t="shared" si="13"/>
        <v>15</v>
      </c>
      <c r="F50" s="84">
        <f t="shared" si="14"/>
        <v>15</v>
      </c>
      <c r="G50" s="84"/>
      <c r="I50" s="8"/>
      <c r="J50" s="26">
        <f t="shared" si="2"/>
        <v>-702</v>
      </c>
      <c r="K50" s="26">
        <f t="shared" si="15"/>
        <v>703</v>
      </c>
      <c r="L50" s="108">
        <f t="shared" si="34"/>
        <v>15</v>
      </c>
      <c r="M50" s="68">
        <f t="shared" si="17"/>
        <v>15</v>
      </c>
      <c r="N50" s="105">
        <f t="shared" si="35"/>
        <v>16</v>
      </c>
      <c r="O50" s="29"/>
      <c r="P50" s="26">
        <f t="shared" si="3"/>
        <v>-702</v>
      </c>
      <c r="Q50" s="26">
        <f t="shared" si="19"/>
        <v>703</v>
      </c>
      <c r="R50" s="31">
        <f t="shared" si="20"/>
        <v>14</v>
      </c>
      <c r="S50" s="71">
        <f t="shared" si="21"/>
        <v>14</v>
      </c>
      <c r="T50" s="118">
        <f t="shared" si="22"/>
        <v>15</v>
      </c>
      <c r="U50" s="84">
        <f t="shared" si="23"/>
        <v>15</v>
      </c>
      <c r="V50" s="84"/>
      <c r="W50" s="29"/>
      <c r="X50" s="26">
        <f t="shared" si="4"/>
        <v>-702</v>
      </c>
      <c r="Y50" s="26">
        <f t="shared" si="24"/>
        <v>703</v>
      </c>
      <c r="Z50" s="31">
        <f t="shared" si="25"/>
        <v>14</v>
      </c>
      <c r="AA50" s="71">
        <f t="shared" si="26"/>
        <v>14</v>
      </c>
      <c r="AB50" s="118">
        <f t="shared" si="27"/>
        <v>15</v>
      </c>
      <c r="AC50" s="84">
        <f t="shared" si="28"/>
        <v>15</v>
      </c>
      <c r="AD50" s="84"/>
      <c r="AE50" s="29"/>
      <c r="AF50" s="26">
        <f t="shared" si="5"/>
        <v>-702</v>
      </c>
      <c r="AG50" s="26">
        <f t="shared" si="29"/>
        <v>703</v>
      </c>
      <c r="AH50" s="31">
        <f t="shared" si="30"/>
        <v>15</v>
      </c>
      <c r="AI50" s="78">
        <f t="shared" si="31"/>
        <v>15.5</v>
      </c>
      <c r="AJ50" s="105">
        <f t="shared" si="33"/>
        <v>16</v>
      </c>
      <c r="AK50" s="9"/>
      <c r="AM50" s="26">
        <f t="shared" si="6"/>
        <v>-702</v>
      </c>
      <c r="AN50" s="26">
        <f t="shared" si="32"/>
        <v>703</v>
      </c>
      <c r="AO50" s="114">
        <f t="shared" si="7"/>
        <v>14</v>
      </c>
      <c r="AP50" s="73">
        <f t="shared" si="8"/>
        <v>15</v>
      </c>
      <c r="AQ50" s="104">
        <f t="shared" si="9"/>
        <v>15</v>
      </c>
    </row>
    <row r="51" spans="1:43" x14ac:dyDescent="0.2">
      <c r="A51" s="26">
        <f t="shared" si="1"/>
        <v>-701</v>
      </c>
      <c r="B51" s="26">
        <f t="shared" si="10"/>
        <v>702</v>
      </c>
      <c r="C51" s="31">
        <f t="shared" si="11"/>
        <v>15</v>
      </c>
      <c r="D51" s="71">
        <f t="shared" si="12"/>
        <v>15</v>
      </c>
      <c r="E51" s="118">
        <f t="shared" si="13"/>
        <v>16</v>
      </c>
      <c r="F51" s="84">
        <f t="shared" si="14"/>
        <v>16</v>
      </c>
      <c r="G51" s="84"/>
      <c r="I51" s="8"/>
      <c r="J51" s="26">
        <f t="shared" si="2"/>
        <v>-701</v>
      </c>
      <c r="K51" s="26">
        <f t="shared" si="15"/>
        <v>702</v>
      </c>
      <c r="L51" s="108">
        <f t="shared" si="34"/>
        <v>16</v>
      </c>
      <c r="M51" s="68">
        <f t="shared" si="17"/>
        <v>16</v>
      </c>
      <c r="N51" s="105">
        <f t="shared" si="35"/>
        <v>17</v>
      </c>
      <c r="O51" s="29"/>
      <c r="P51" s="26">
        <f t="shared" si="3"/>
        <v>-701</v>
      </c>
      <c r="Q51" s="26">
        <f t="shared" si="19"/>
        <v>702</v>
      </c>
      <c r="R51" s="31">
        <f t="shared" si="20"/>
        <v>15</v>
      </c>
      <c r="S51" s="71">
        <f t="shared" si="21"/>
        <v>15</v>
      </c>
      <c r="T51" s="118">
        <f t="shared" si="22"/>
        <v>16</v>
      </c>
      <c r="U51" s="84">
        <f t="shared" si="23"/>
        <v>16</v>
      </c>
      <c r="V51" s="84"/>
      <c r="W51" s="29"/>
      <c r="X51" s="26">
        <f t="shared" si="4"/>
        <v>-701</v>
      </c>
      <c r="Y51" s="26">
        <f t="shared" si="24"/>
        <v>702</v>
      </c>
      <c r="Z51" s="31">
        <f t="shared" si="25"/>
        <v>15</v>
      </c>
      <c r="AA51" s="71">
        <f t="shared" si="26"/>
        <v>15</v>
      </c>
      <c r="AB51" s="118">
        <f t="shared" si="27"/>
        <v>16</v>
      </c>
      <c r="AC51" s="84">
        <f t="shared" si="28"/>
        <v>16</v>
      </c>
      <c r="AD51" s="84"/>
      <c r="AE51" s="29"/>
      <c r="AF51" s="26">
        <f t="shared" si="5"/>
        <v>-701</v>
      </c>
      <c r="AG51" s="26">
        <f t="shared" si="29"/>
        <v>702</v>
      </c>
      <c r="AH51" s="31">
        <f t="shared" si="30"/>
        <v>16</v>
      </c>
      <c r="AI51" s="78">
        <f t="shared" si="31"/>
        <v>16.5</v>
      </c>
      <c r="AJ51" s="105">
        <f t="shared" si="33"/>
        <v>17</v>
      </c>
      <c r="AK51" s="9"/>
      <c r="AM51" s="26">
        <f t="shared" si="6"/>
        <v>-701</v>
      </c>
      <c r="AN51" s="26">
        <f t="shared" si="32"/>
        <v>702</v>
      </c>
      <c r="AO51" s="114">
        <f t="shared" si="7"/>
        <v>15</v>
      </c>
      <c r="AP51" s="73">
        <f t="shared" si="8"/>
        <v>16</v>
      </c>
      <c r="AQ51" s="104">
        <f t="shared" si="9"/>
        <v>16</v>
      </c>
    </row>
    <row r="52" spans="1:43" ht="17" thickBot="1" x14ac:dyDescent="0.25">
      <c r="A52" s="26">
        <f t="shared" si="1"/>
        <v>-700</v>
      </c>
      <c r="B52" s="26">
        <f t="shared" si="10"/>
        <v>701</v>
      </c>
      <c r="C52" s="31">
        <f t="shared" si="11"/>
        <v>16</v>
      </c>
      <c r="D52" s="71">
        <f t="shared" si="12"/>
        <v>16</v>
      </c>
      <c r="E52" s="118">
        <f t="shared" si="13"/>
        <v>17</v>
      </c>
      <c r="F52" s="84">
        <f t="shared" si="14"/>
        <v>17</v>
      </c>
      <c r="G52" s="84"/>
      <c r="I52" s="8"/>
      <c r="J52" s="26">
        <f t="shared" si="2"/>
        <v>-700</v>
      </c>
      <c r="K52" s="26">
        <f t="shared" si="15"/>
        <v>701</v>
      </c>
      <c r="L52" s="108">
        <f t="shared" si="34"/>
        <v>17</v>
      </c>
      <c r="M52" s="68">
        <f t="shared" si="17"/>
        <v>17</v>
      </c>
      <c r="N52" s="105">
        <f t="shared" si="35"/>
        <v>18</v>
      </c>
      <c r="O52" s="29"/>
      <c r="P52" s="26">
        <f t="shared" si="3"/>
        <v>-700</v>
      </c>
      <c r="Q52" s="26">
        <f t="shared" si="19"/>
        <v>701</v>
      </c>
      <c r="R52" s="31">
        <f t="shared" si="20"/>
        <v>16</v>
      </c>
      <c r="S52" s="71">
        <f t="shared" si="21"/>
        <v>16</v>
      </c>
      <c r="T52" s="118">
        <f t="shared" si="22"/>
        <v>17</v>
      </c>
      <c r="U52" s="84">
        <f t="shared" si="23"/>
        <v>17</v>
      </c>
      <c r="V52" s="84"/>
      <c r="W52" s="29"/>
      <c r="X52" s="26">
        <f t="shared" si="4"/>
        <v>-700</v>
      </c>
      <c r="Y52" s="26">
        <f t="shared" si="24"/>
        <v>701</v>
      </c>
      <c r="Z52" s="31">
        <f t="shared" si="25"/>
        <v>16</v>
      </c>
      <c r="AA52" s="71">
        <f t="shared" si="26"/>
        <v>16</v>
      </c>
      <c r="AB52" s="118">
        <f t="shared" si="27"/>
        <v>17</v>
      </c>
      <c r="AC52" s="84">
        <f t="shared" si="28"/>
        <v>17</v>
      </c>
      <c r="AD52" s="84"/>
      <c r="AE52" s="29"/>
      <c r="AF52" s="26">
        <f t="shared" si="5"/>
        <v>-700</v>
      </c>
      <c r="AG52" s="26">
        <f t="shared" si="29"/>
        <v>701</v>
      </c>
      <c r="AH52" s="31">
        <f t="shared" si="30"/>
        <v>17</v>
      </c>
      <c r="AI52" s="78">
        <f t="shared" si="31"/>
        <v>17.5</v>
      </c>
      <c r="AJ52" s="105">
        <f t="shared" si="33"/>
        <v>18</v>
      </c>
      <c r="AK52" s="9"/>
      <c r="AM52" s="26">
        <f t="shared" si="6"/>
        <v>-700</v>
      </c>
      <c r="AN52" s="26">
        <f t="shared" si="32"/>
        <v>701</v>
      </c>
      <c r="AO52" s="114">
        <f t="shared" si="7"/>
        <v>16</v>
      </c>
      <c r="AP52" s="73">
        <f t="shared" si="8"/>
        <v>17</v>
      </c>
      <c r="AQ52" s="104">
        <f t="shared" si="9"/>
        <v>17</v>
      </c>
    </row>
    <row r="53" spans="1:43" ht="18" thickTop="1" thickBot="1" x14ac:dyDescent="0.25">
      <c r="A53" s="26">
        <f t="shared" si="1"/>
        <v>-699</v>
      </c>
      <c r="B53" s="26">
        <f t="shared" si="10"/>
        <v>700</v>
      </c>
      <c r="C53" s="31">
        <f t="shared" si="11"/>
        <v>17</v>
      </c>
      <c r="D53" s="71">
        <f t="shared" si="12"/>
        <v>17</v>
      </c>
      <c r="E53" s="118">
        <f t="shared" si="13"/>
        <v>18</v>
      </c>
      <c r="F53" s="84">
        <f t="shared" si="14"/>
        <v>18</v>
      </c>
      <c r="G53" s="84"/>
      <c r="I53" s="8"/>
      <c r="J53" s="26">
        <f t="shared" si="2"/>
        <v>-699</v>
      </c>
      <c r="K53" s="26">
        <f t="shared" si="15"/>
        <v>700</v>
      </c>
      <c r="L53" s="108">
        <f t="shared" si="34"/>
        <v>18</v>
      </c>
      <c r="M53" s="68">
        <f t="shared" si="17"/>
        <v>18</v>
      </c>
      <c r="N53" s="109">
        <f t="shared" si="35"/>
        <v>19</v>
      </c>
      <c r="O53" s="29"/>
      <c r="P53" s="26">
        <f t="shared" si="3"/>
        <v>-699</v>
      </c>
      <c r="Q53" s="26">
        <f t="shared" si="19"/>
        <v>700</v>
      </c>
      <c r="R53" s="31">
        <f t="shared" si="20"/>
        <v>17</v>
      </c>
      <c r="S53" s="71">
        <f t="shared" si="21"/>
        <v>17</v>
      </c>
      <c r="T53" s="118">
        <f t="shared" si="22"/>
        <v>18</v>
      </c>
      <c r="U53" s="84">
        <f t="shared" si="23"/>
        <v>18</v>
      </c>
      <c r="V53" s="84"/>
      <c r="W53" s="29"/>
      <c r="X53" s="26">
        <f t="shared" si="4"/>
        <v>-699</v>
      </c>
      <c r="Y53" s="26">
        <f t="shared" si="24"/>
        <v>700</v>
      </c>
      <c r="Z53" s="31">
        <f t="shared" si="25"/>
        <v>17</v>
      </c>
      <c r="AA53" s="71">
        <f t="shared" si="26"/>
        <v>17</v>
      </c>
      <c r="AB53" s="118">
        <f t="shared" si="27"/>
        <v>18</v>
      </c>
      <c r="AC53" s="84">
        <f t="shared" si="28"/>
        <v>18</v>
      </c>
      <c r="AD53" s="84"/>
      <c r="AE53" s="29"/>
      <c r="AF53" s="26">
        <f t="shared" si="5"/>
        <v>-699</v>
      </c>
      <c r="AG53" s="26">
        <f t="shared" si="29"/>
        <v>700</v>
      </c>
      <c r="AH53" s="31">
        <f t="shared" si="30"/>
        <v>18</v>
      </c>
      <c r="AI53" s="78">
        <f t="shared" si="31"/>
        <v>18.5</v>
      </c>
      <c r="AJ53" s="105">
        <f t="shared" si="33"/>
        <v>19</v>
      </c>
      <c r="AK53" s="9"/>
      <c r="AM53" s="26">
        <f t="shared" si="6"/>
        <v>-699</v>
      </c>
      <c r="AN53" s="26">
        <f t="shared" si="32"/>
        <v>700</v>
      </c>
      <c r="AO53" s="114">
        <f t="shared" si="7"/>
        <v>17</v>
      </c>
      <c r="AP53" s="73">
        <f t="shared" si="8"/>
        <v>18</v>
      </c>
      <c r="AQ53" s="104">
        <f t="shared" si="9"/>
        <v>18</v>
      </c>
    </row>
    <row r="54" spans="1:43" ht="18" thickTop="1" thickBot="1" x14ac:dyDescent="0.25">
      <c r="A54" s="26">
        <f t="shared" si="1"/>
        <v>-698</v>
      </c>
      <c r="B54" s="26">
        <f t="shared" si="10"/>
        <v>699</v>
      </c>
      <c r="C54" s="31">
        <f t="shared" si="11"/>
        <v>18</v>
      </c>
      <c r="D54" s="71">
        <f t="shared" si="12"/>
        <v>18</v>
      </c>
      <c r="E54" s="123">
        <f t="shared" si="13"/>
        <v>19</v>
      </c>
      <c r="F54" s="124">
        <f t="shared" si="14"/>
        <v>19</v>
      </c>
      <c r="G54" s="104"/>
      <c r="I54" s="8"/>
      <c r="J54" s="26">
        <f t="shared" si="2"/>
        <v>-698</v>
      </c>
      <c r="K54" s="26">
        <f t="shared" si="15"/>
        <v>699</v>
      </c>
      <c r="L54" s="101">
        <f t="shared" si="34"/>
        <v>19</v>
      </c>
      <c r="M54" s="69">
        <f t="shared" si="17"/>
        <v>19</v>
      </c>
      <c r="N54" s="86">
        <f>M54</f>
        <v>19</v>
      </c>
      <c r="O54" s="29"/>
      <c r="P54" s="26">
        <f t="shared" si="3"/>
        <v>-698</v>
      </c>
      <c r="Q54" s="26">
        <f t="shared" si="19"/>
        <v>699</v>
      </c>
      <c r="R54" s="31">
        <f t="shared" si="20"/>
        <v>18</v>
      </c>
      <c r="S54" s="71">
        <f t="shared" si="21"/>
        <v>18</v>
      </c>
      <c r="T54" s="123">
        <f t="shared" si="22"/>
        <v>19</v>
      </c>
      <c r="U54" s="124">
        <f t="shared" si="23"/>
        <v>19</v>
      </c>
      <c r="V54" s="104"/>
      <c r="W54" s="29"/>
      <c r="X54" s="26">
        <f t="shared" si="4"/>
        <v>-698</v>
      </c>
      <c r="Y54" s="26">
        <f t="shared" si="24"/>
        <v>699</v>
      </c>
      <c r="Z54" s="31">
        <f t="shared" si="25"/>
        <v>18</v>
      </c>
      <c r="AA54" s="71">
        <f t="shared" si="26"/>
        <v>18</v>
      </c>
      <c r="AB54" s="123">
        <f t="shared" si="27"/>
        <v>19</v>
      </c>
      <c r="AC54" s="124">
        <f t="shared" si="28"/>
        <v>19</v>
      </c>
      <c r="AD54" s="104"/>
      <c r="AE54" s="29"/>
      <c r="AF54" s="26">
        <f t="shared" si="5"/>
        <v>-698</v>
      </c>
      <c r="AG54" s="26">
        <f t="shared" si="29"/>
        <v>699</v>
      </c>
      <c r="AH54" s="31">
        <f t="shared" si="30"/>
        <v>19</v>
      </c>
      <c r="AI54" s="78">
        <f t="shared" si="31"/>
        <v>19.5</v>
      </c>
      <c r="AJ54" s="91">
        <f t="shared" si="33"/>
        <v>20</v>
      </c>
      <c r="AK54" s="9"/>
      <c r="AM54" s="26">
        <f t="shared" si="6"/>
        <v>-698</v>
      </c>
      <c r="AN54" s="26">
        <f t="shared" si="32"/>
        <v>699</v>
      </c>
      <c r="AO54" s="114">
        <f t="shared" si="7"/>
        <v>18</v>
      </c>
      <c r="AP54" s="73">
        <f t="shared" si="8"/>
        <v>19</v>
      </c>
      <c r="AQ54" s="104">
        <f t="shared" si="9"/>
        <v>19</v>
      </c>
    </row>
    <row r="55" spans="1:43" ht="18" thickTop="1" thickBot="1" x14ac:dyDescent="0.25">
      <c r="A55" s="26">
        <f t="shared" si="1"/>
        <v>-697</v>
      </c>
      <c r="B55" s="26">
        <f t="shared" si="10"/>
        <v>698</v>
      </c>
      <c r="C55" s="120">
        <f>INT(E54+1)</f>
        <v>20</v>
      </c>
      <c r="D55" s="73">
        <f>INT(E55+0.25)</f>
        <v>20</v>
      </c>
      <c r="E55" s="73">
        <f>INT(C55+0.5)</f>
        <v>20</v>
      </c>
      <c r="F55" s="122">
        <f>INT(C55+0.75)</f>
        <v>20</v>
      </c>
      <c r="G55" s="104"/>
      <c r="I55" s="8"/>
      <c r="J55" s="26">
        <f t="shared" si="2"/>
        <v>-697</v>
      </c>
      <c r="K55" s="26">
        <f t="shared" si="15"/>
        <v>698</v>
      </c>
      <c r="L55" s="111">
        <f>INT(N54+1)</f>
        <v>20</v>
      </c>
      <c r="M55" s="110">
        <f t="shared" si="17"/>
        <v>20</v>
      </c>
      <c r="N55" s="83">
        <f t="shared" si="35"/>
        <v>20</v>
      </c>
      <c r="O55" s="29"/>
      <c r="P55" s="26">
        <f t="shared" si="3"/>
        <v>-697</v>
      </c>
      <c r="Q55" s="26">
        <f t="shared" si="19"/>
        <v>698</v>
      </c>
      <c r="R55" s="120">
        <f>INT(T54+1)</f>
        <v>20</v>
      </c>
      <c r="S55" s="73">
        <f>INT(T55+0.25)</f>
        <v>20</v>
      </c>
      <c r="T55" s="73">
        <f>INT(R55+0.5)</f>
        <v>20</v>
      </c>
      <c r="U55" s="122">
        <f>INT(R55+0.75)</f>
        <v>20</v>
      </c>
      <c r="V55" s="104"/>
      <c r="W55" s="29"/>
      <c r="X55" s="26">
        <f t="shared" si="4"/>
        <v>-697</v>
      </c>
      <c r="Y55" s="26">
        <f t="shared" si="24"/>
        <v>698</v>
      </c>
      <c r="Z55" s="120">
        <f>INT(AB54+1)</f>
        <v>20</v>
      </c>
      <c r="AA55" s="73">
        <f>INT(AB55+0.25)</f>
        <v>20</v>
      </c>
      <c r="AB55" s="73">
        <f>INT(Z55+0.5)</f>
        <v>20</v>
      </c>
      <c r="AC55" s="122">
        <f>INT(Z55+0.75)</f>
        <v>20</v>
      </c>
      <c r="AD55" s="104"/>
      <c r="AE55" s="29"/>
      <c r="AF55" s="26">
        <f t="shared" si="5"/>
        <v>-697</v>
      </c>
      <c r="AG55" s="26">
        <f t="shared" si="29"/>
        <v>698</v>
      </c>
      <c r="AH55" s="39">
        <f t="shared" si="30"/>
        <v>20</v>
      </c>
      <c r="AI55" s="93">
        <f t="shared" si="31"/>
        <v>20.5</v>
      </c>
      <c r="AJ55" s="83">
        <f t="shared" si="33"/>
        <v>21</v>
      </c>
      <c r="AK55" s="9"/>
      <c r="AM55" s="26">
        <f t="shared" si="6"/>
        <v>-697</v>
      </c>
      <c r="AN55" s="26">
        <f t="shared" si="32"/>
        <v>698</v>
      </c>
      <c r="AO55" s="114">
        <f t="shared" si="7"/>
        <v>19</v>
      </c>
      <c r="AP55" s="73">
        <f t="shared" si="8"/>
        <v>20</v>
      </c>
      <c r="AQ55" s="104">
        <f t="shared" si="9"/>
        <v>20</v>
      </c>
    </row>
    <row r="56" spans="1:43" ht="17" thickTop="1" x14ac:dyDescent="0.2">
      <c r="A56" s="26">
        <f t="shared" si="1"/>
        <v>-696</v>
      </c>
      <c r="B56" s="26">
        <f t="shared" si="10"/>
        <v>697</v>
      </c>
      <c r="C56" s="121">
        <f t="shared" ref="C56:C60" si="36">INT(E55+1)</f>
        <v>21</v>
      </c>
      <c r="D56" s="73">
        <f t="shared" ref="D56:D60" si="37">INT(E56+0.25)</f>
        <v>21</v>
      </c>
      <c r="E56" s="73">
        <f t="shared" ref="E56:E60" si="38">INT(C56+0.5)</f>
        <v>21</v>
      </c>
      <c r="F56" s="122">
        <f t="shared" ref="F56:F60" si="39">INT(C56+0.75)</f>
        <v>21</v>
      </c>
      <c r="G56" s="104"/>
      <c r="I56" s="8"/>
      <c r="J56" s="26">
        <f t="shared" si="2"/>
        <v>-696</v>
      </c>
      <c r="K56" s="26">
        <f t="shared" si="15"/>
        <v>697</v>
      </c>
      <c r="L56" s="111">
        <f t="shared" ref="L56:L60" si="40">INT(N55+1)</f>
        <v>21</v>
      </c>
      <c r="M56" s="110">
        <f t="shared" si="17"/>
        <v>21</v>
      </c>
      <c r="N56" s="83">
        <f t="shared" ref="N56:N60" si="41">N55+1</f>
        <v>21</v>
      </c>
      <c r="O56" s="29"/>
      <c r="P56" s="26">
        <f t="shared" si="3"/>
        <v>-696</v>
      </c>
      <c r="Q56" s="26">
        <f t="shared" si="19"/>
        <v>697</v>
      </c>
      <c r="R56" s="121">
        <f t="shared" ref="R56:R60" si="42">INT(T55+1)</f>
        <v>21</v>
      </c>
      <c r="S56" s="73">
        <f t="shared" ref="S56:S60" si="43">INT(T56+0.25)</f>
        <v>21</v>
      </c>
      <c r="T56" s="73">
        <f t="shared" ref="T56:T60" si="44">INT(R56+0.5)</f>
        <v>21</v>
      </c>
      <c r="U56" s="122">
        <f t="shared" ref="U56:U60" si="45">INT(R56+0.75)</f>
        <v>21</v>
      </c>
      <c r="V56" s="104"/>
      <c r="W56" s="29"/>
      <c r="X56" s="26">
        <f t="shared" si="4"/>
        <v>-696</v>
      </c>
      <c r="Y56" s="26">
        <f t="shared" si="24"/>
        <v>697</v>
      </c>
      <c r="Z56" s="121">
        <f t="shared" ref="Z56:Z60" si="46">INT(AB55+1)</f>
        <v>21</v>
      </c>
      <c r="AA56" s="73">
        <f t="shared" ref="AA56:AA60" si="47">INT(AB56+0.25)</f>
        <v>21</v>
      </c>
      <c r="AB56" s="73">
        <f t="shared" ref="AB56:AB60" si="48">INT(Z56+0.5)</f>
        <v>21</v>
      </c>
      <c r="AC56" s="122">
        <f t="shared" ref="AC56:AC60" si="49">INT(Z56+0.75)</f>
        <v>21</v>
      </c>
      <c r="AD56" s="104"/>
      <c r="AE56" s="29"/>
      <c r="AF56" s="26">
        <f t="shared" si="5"/>
        <v>-696</v>
      </c>
      <c r="AG56" s="26">
        <f t="shared" si="29"/>
        <v>697</v>
      </c>
      <c r="AH56" s="32">
        <f t="shared" si="30"/>
        <v>21</v>
      </c>
      <c r="AI56" s="107">
        <f t="shared" si="31"/>
        <v>21.5</v>
      </c>
      <c r="AJ56" s="83">
        <f t="shared" si="33"/>
        <v>22</v>
      </c>
      <c r="AK56" s="9"/>
      <c r="AM56" s="26">
        <f t="shared" si="6"/>
        <v>-696</v>
      </c>
      <c r="AN56" s="26">
        <f t="shared" si="32"/>
        <v>697</v>
      </c>
      <c r="AO56" s="114">
        <f t="shared" si="7"/>
        <v>20</v>
      </c>
      <c r="AP56" s="73">
        <f t="shared" si="8"/>
        <v>21</v>
      </c>
      <c r="AQ56" s="104">
        <f t="shared" si="9"/>
        <v>21</v>
      </c>
    </row>
    <row r="57" spans="1:43" ht="17" thickBot="1" x14ac:dyDescent="0.25">
      <c r="A57" s="26">
        <f t="shared" si="1"/>
        <v>-695</v>
      </c>
      <c r="B57" s="26">
        <f t="shared" si="10"/>
        <v>696</v>
      </c>
      <c r="C57" s="121">
        <f t="shared" si="36"/>
        <v>22</v>
      </c>
      <c r="D57" s="73">
        <f t="shared" si="37"/>
        <v>22</v>
      </c>
      <c r="E57" s="73">
        <f t="shared" si="38"/>
        <v>22</v>
      </c>
      <c r="F57" s="122">
        <f t="shared" si="39"/>
        <v>22</v>
      </c>
      <c r="G57" s="104"/>
      <c r="I57" s="8"/>
      <c r="J57" s="26">
        <f t="shared" si="2"/>
        <v>-695</v>
      </c>
      <c r="K57" s="26">
        <f t="shared" si="15"/>
        <v>696</v>
      </c>
      <c r="L57" s="111">
        <f t="shared" si="40"/>
        <v>22</v>
      </c>
      <c r="M57" s="110">
        <f t="shared" si="17"/>
        <v>22</v>
      </c>
      <c r="N57" s="83">
        <f t="shared" si="41"/>
        <v>22</v>
      </c>
      <c r="O57" s="29"/>
      <c r="P57" s="26">
        <f t="shared" si="3"/>
        <v>-695</v>
      </c>
      <c r="Q57" s="26">
        <f t="shared" si="19"/>
        <v>696</v>
      </c>
      <c r="R57" s="121">
        <f t="shared" si="42"/>
        <v>22</v>
      </c>
      <c r="S57" s="73">
        <f t="shared" si="43"/>
        <v>22</v>
      </c>
      <c r="T57" s="73">
        <f t="shared" si="44"/>
        <v>22</v>
      </c>
      <c r="U57" s="122">
        <f t="shared" si="45"/>
        <v>22</v>
      </c>
      <c r="V57" s="104"/>
      <c r="W57" s="29"/>
      <c r="X57" s="26">
        <f t="shared" si="4"/>
        <v>-695</v>
      </c>
      <c r="Y57" s="26">
        <f t="shared" si="24"/>
        <v>696</v>
      </c>
      <c r="Z57" s="121">
        <f t="shared" si="46"/>
        <v>22</v>
      </c>
      <c r="AA57" s="73">
        <f t="shared" si="47"/>
        <v>22</v>
      </c>
      <c r="AB57" s="73">
        <f t="shared" si="48"/>
        <v>22</v>
      </c>
      <c r="AC57" s="122">
        <f t="shared" si="49"/>
        <v>22</v>
      </c>
      <c r="AD57" s="104"/>
      <c r="AE57" s="29"/>
      <c r="AF57" s="26">
        <f t="shared" si="5"/>
        <v>-695</v>
      </c>
      <c r="AG57" s="26">
        <f t="shared" si="29"/>
        <v>696</v>
      </c>
      <c r="AH57" s="32">
        <f t="shared" si="30"/>
        <v>22</v>
      </c>
      <c r="AI57" s="107">
        <f t="shared" si="31"/>
        <v>22.5</v>
      </c>
      <c r="AJ57" s="83">
        <f t="shared" si="33"/>
        <v>23</v>
      </c>
      <c r="AK57" s="9"/>
      <c r="AM57" s="26">
        <f t="shared" si="6"/>
        <v>-695</v>
      </c>
      <c r="AN57" s="26">
        <f t="shared" si="32"/>
        <v>696</v>
      </c>
      <c r="AO57" s="114">
        <f t="shared" ref="AO57:AO60" si="50">AQ56</f>
        <v>21</v>
      </c>
      <c r="AP57" s="73">
        <f t="shared" ref="AP57:AP60" si="51">AO57+1</f>
        <v>22</v>
      </c>
      <c r="AQ57" s="104">
        <f t="shared" ref="AQ57:AQ60" si="52">AP57</f>
        <v>22</v>
      </c>
    </row>
    <row r="58" spans="1:43" ht="18" thickTop="1" thickBot="1" x14ac:dyDescent="0.25">
      <c r="A58" s="115">
        <f t="shared" si="1"/>
        <v>-694</v>
      </c>
      <c r="B58" s="115">
        <f t="shared" si="10"/>
        <v>695</v>
      </c>
      <c r="C58" s="121">
        <f t="shared" si="36"/>
        <v>23</v>
      </c>
      <c r="D58" s="73">
        <f t="shared" si="37"/>
        <v>23</v>
      </c>
      <c r="E58" s="73">
        <f t="shared" si="38"/>
        <v>23</v>
      </c>
      <c r="F58" s="112">
        <f t="shared" si="39"/>
        <v>23</v>
      </c>
      <c r="G58" s="104"/>
      <c r="I58" s="8"/>
      <c r="J58" s="26">
        <f t="shared" si="2"/>
        <v>-694</v>
      </c>
      <c r="K58" s="26">
        <f t="shared" si="15"/>
        <v>695</v>
      </c>
      <c r="L58" s="111">
        <f t="shared" si="40"/>
        <v>23</v>
      </c>
      <c r="M58" s="70">
        <f t="shared" si="17"/>
        <v>23</v>
      </c>
      <c r="N58" s="83">
        <f t="shared" si="41"/>
        <v>23</v>
      </c>
      <c r="O58" s="29"/>
      <c r="P58" s="115">
        <f t="shared" si="3"/>
        <v>-694</v>
      </c>
      <c r="Q58" s="115">
        <f t="shared" si="19"/>
        <v>695</v>
      </c>
      <c r="R58" s="121">
        <f t="shared" si="42"/>
        <v>23</v>
      </c>
      <c r="S58" s="73">
        <f t="shared" si="43"/>
        <v>23</v>
      </c>
      <c r="T58" s="73">
        <f t="shared" si="44"/>
        <v>23</v>
      </c>
      <c r="U58" s="112">
        <f t="shared" si="45"/>
        <v>23</v>
      </c>
      <c r="V58" s="104"/>
      <c r="W58" s="29"/>
      <c r="X58" s="115">
        <f t="shared" si="4"/>
        <v>-694</v>
      </c>
      <c r="Y58" s="115">
        <f t="shared" si="24"/>
        <v>695</v>
      </c>
      <c r="Z58" s="121">
        <f t="shared" si="46"/>
        <v>23</v>
      </c>
      <c r="AA58" s="73">
        <f t="shared" si="47"/>
        <v>23</v>
      </c>
      <c r="AB58" s="74">
        <f t="shared" si="48"/>
        <v>23</v>
      </c>
      <c r="AC58" s="122">
        <f t="shared" si="49"/>
        <v>23</v>
      </c>
      <c r="AD58" s="104"/>
      <c r="AE58" s="29"/>
      <c r="AF58" s="26">
        <f t="shared" si="5"/>
        <v>-694</v>
      </c>
      <c r="AG58" s="26">
        <f t="shared" si="29"/>
        <v>695</v>
      </c>
      <c r="AH58" s="32">
        <f t="shared" si="30"/>
        <v>23</v>
      </c>
      <c r="AI58" s="77">
        <f t="shared" si="31"/>
        <v>23.5</v>
      </c>
      <c r="AJ58" s="83">
        <f t="shared" si="33"/>
        <v>24</v>
      </c>
      <c r="AK58" s="9"/>
      <c r="AM58" s="115">
        <f t="shared" si="6"/>
        <v>-694</v>
      </c>
      <c r="AN58" s="115">
        <f t="shared" si="32"/>
        <v>695</v>
      </c>
      <c r="AO58" s="114">
        <f t="shared" si="50"/>
        <v>22</v>
      </c>
      <c r="AP58" s="73">
        <f t="shared" si="51"/>
        <v>23</v>
      </c>
      <c r="AQ58" s="113">
        <f t="shared" si="52"/>
        <v>23</v>
      </c>
    </row>
    <row r="59" spans="1:43" ht="17" thickTop="1" x14ac:dyDescent="0.2">
      <c r="A59" s="26">
        <f t="shared" si="1"/>
        <v>-693</v>
      </c>
      <c r="B59" s="26">
        <f t="shared" si="10"/>
        <v>694</v>
      </c>
      <c r="C59" s="121">
        <f t="shared" si="36"/>
        <v>24</v>
      </c>
      <c r="D59" s="73">
        <f t="shared" si="37"/>
        <v>24</v>
      </c>
      <c r="E59" s="73">
        <f t="shared" si="38"/>
        <v>24</v>
      </c>
      <c r="F59" s="122">
        <f t="shared" si="39"/>
        <v>24</v>
      </c>
      <c r="G59" s="104"/>
      <c r="I59" s="8"/>
      <c r="J59" s="26">
        <f t="shared" si="2"/>
        <v>-693</v>
      </c>
      <c r="K59" s="26">
        <f t="shared" si="15"/>
        <v>694</v>
      </c>
      <c r="L59" s="111">
        <f t="shared" si="40"/>
        <v>24</v>
      </c>
      <c r="M59" s="110">
        <f t="shared" si="17"/>
        <v>24</v>
      </c>
      <c r="N59" s="83">
        <f t="shared" si="41"/>
        <v>24</v>
      </c>
      <c r="O59" s="29"/>
      <c r="P59" s="26">
        <f t="shared" si="3"/>
        <v>-693</v>
      </c>
      <c r="Q59" s="26">
        <f t="shared" si="19"/>
        <v>694</v>
      </c>
      <c r="R59" s="121">
        <f t="shared" si="42"/>
        <v>24</v>
      </c>
      <c r="S59" s="73">
        <f t="shared" si="43"/>
        <v>24</v>
      </c>
      <c r="T59" s="73">
        <f t="shared" si="44"/>
        <v>24</v>
      </c>
      <c r="U59" s="122">
        <f t="shared" si="45"/>
        <v>24</v>
      </c>
      <c r="V59" s="104"/>
      <c r="W59" s="29"/>
      <c r="X59" s="26">
        <f t="shared" si="4"/>
        <v>-693</v>
      </c>
      <c r="Y59" s="26">
        <f t="shared" si="24"/>
        <v>694</v>
      </c>
      <c r="Z59" s="121">
        <f t="shared" si="46"/>
        <v>24</v>
      </c>
      <c r="AA59" s="73">
        <f t="shared" si="47"/>
        <v>24</v>
      </c>
      <c r="AB59" s="73">
        <f t="shared" si="48"/>
        <v>24</v>
      </c>
      <c r="AC59" s="122">
        <f t="shared" si="49"/>
        <v>24</v>
      </c>
      <c r="AD59" s="104"/>
      <c r="AE59" s="29"/>
      <c r="AF59" s="26">
        <f t="shared" si="5"/>
        <v>-693</v>
      </c>
      <c r="AG59" s="26">
        <f t="shared" si="29"/>
        <v>694</v>
      </c>
      <c r="AH59" s="32">
        <f t="shared" si="30"/>
        <v>24</v>
      </c>
      <c r="AI59" s="107">
        <f t="shared" si="31"/>
        <v>24.5</v>
      </c>
      <c r="AJ59" s="83">
        <f t="shared" si="33"/>
        <v>25</v>
      </c>
      <c r="AK59" s="9"/>
      <c r="AM59" s="26">
        <f t="shared" si="6"/>
        <v>-693</v>
      </c>
      <c r="AN59" s="26">
        <f t="shared" si="32"/>
        <v>694</v>
      </c>
      <c r="AO59" s="114">
        <f t="shared" si="50"/>
        <v>23</v>
      </c>
      <c r="AP59" s="73">
        <f t="shared" si="51"/>
        <v>24</v>
      </c>
      <c r="AQ59" s="104">
        <f t="shared" si="52"/>
        <v>24</v>
      </c>
    </row>
    <row r="60" spans="1:43" x14ac:dyDescent="0.2">
      <c r="A60" s="26">
        <f t="shared" si="1"/>
        <v>-692</v>
      </c>
      <c r="B60" s="35">
        <v>693</v>
      </c>
      <c r="C60" s="121">
        <f t="shared" si="36"/>
        <v>25</v>
      </c>
      <c r="D60" s="73">
        <f t="shared" si="37"/>
        <v>25</v>
      </c>
      <c r="E60" s="73">
        <f t="shared" si="38"/>
        <v>25</v>
      </c>
      <c r="F60" s="122">
        <f t="shared" si="39"/>
        <v>25</v>
      </c>
      <c r="G60" s="104"/>
      <c r="I60" s="8"/>
      <c r="J60" s="26">
        <f t="shared" si="2"/>
        <v>-692</v>
      </c>
      <c r="K60" s="35">
        <v>693</v>
      </c>
      <c r="L60" s="111">
        <f t="shared" si="40"/>
        <v>25</v>
      </c>
      <c r="M60" s="110">
        <f t="shared" si="17"/>
        <v>25</v>
      </c>
      <c r="N60" s="83">
        <f t="shared" si="41"/>
        <v>25</v>
      </c>
      <c r="O60" s="29"/>
      <c r="P60" s="26">
        <f t="shared" si="3"/>
        <v>-692</v>
      </c>
      <c r="Q60" s="35">
        <v>693</v>
      </c>
      <c r="R60" s="121">
        <f t="shared" si="42"/>
        <v>25</v>
      </c>
      <c r="S60" s="73">
        <f t="shared" si="43"/>
        <v>25</v>
      </c>
      <c r="T60" s="73">
        <f t="shared" si="44"/>
        <v>25</v>
      </c>
      <c r="U60" s="122">
        <f t="shared" si="45"/>
        <v>25</v>
      </c>
      <c r="V60" s="104"/>
      <c r="W60" s="29"/>
      <c r="X60" s="26">
        <f t="shared" si="4"/>
        <v>-692</v>
      </c>
      <c r="Y60" s="35">
        <v>693</v>
      </c>
      <c r="Z60" s="121">
        <f t="shared" si="46"/>
        <v>25</v>
      </c>
      <c r="AA60" s="73">
        <f t="shared" si="47"/>
        <v>25</v>
      </c>
      <c r="AB60" s="73">
        <f t="shared" si="48"/>
        <v>25</v>
      </c>
      <c r="AC60" s="122">
        <f t="shared" si="49"/>
        <v>25</v>
      </c>
      <c r="AD60" s="104"/>
      <c r="AE60" s="29"/>
      <c r="AF60" s="26">
        <f t="shared" si="5"/>
        <v>-692</v>
      </c>
      <c r="AG60" s="26">
        <f t="shared" si="29"/>
        <v>693</v>
      </c>
      <c r="AH60" s="32">
        <f t="shared" si="30"/>
        <v>25</v>
      </c>
      <c r="AI60" s="107">
        <f t="shared" si="31"/>
        <v>25.5</v>
      </c>
      <c r="AJ60" s="83"/>
      <c r="AK60" s="9"/>
      <c r="AM60" s="26">
        <f t="shared" si="6"/>
        <v>-692</v>
      </c>
      <c r="AN60" s="35">
        <v>693</v>
      </c>
      <c r="AO60" s="114">
        <f t="shared" si="50"/>
        <v>24</v>
      </c>
      <c r="AP60" s="73">
        <f t="shared" si="51"/>
        <v>25</v>
      </c>
      <c r="AQ60" s="104">
        <f t="shared" si="52"/>
        <v>25</v>
      </c>
    </row>
    <row r="61" spans="1:43" x14ac:dyDescent="0.2">
      <c r="I61" s="8"/>
      <c r="J61" s="26"/>
      <c r="K61" s="35"/>
      <c r="L61" s="97"/>
      <c r="M61" s="61"/>
      <c r="N61" s="81"/>
      <c r="O61" s="29"/>
      <c r="P61" s="26"/>
      <c r="Q61" s="35"/>
      <c r="R61" s="29"/>
      <c r="S61" s="66"/>
      <c r="T61" s="66"/>
      <c r="U61" s="81"/>
      <c r="V61" s="81"/>
      <c r="W61" s="29"/>
      <c r="X61" s="29"/>
      <c r="Y61" s="29"/>
      <c r="Z61" s="29"/>
      <c r="AA61" s="29"/>
      <c r="AB61" s="29"/>
      <c r="AC61" s="29"/>
      <c r="AD61" s="29"/>
      <c r="AE61" s="29"/>
      <c r="AF61" s="26"/>
      <c r="AG61" s="26"/>
      <c r="AH61" s="29"/>
      <c r="AI61" s="26"/>
      <c r="AJ61" s="81"/>
      <c r="AK61" s="9"/>
    </row>
    <row r="62" spans="1:43" ht="13" customHeight="1" x14ac:dyDescent="0.2">
      <c r="I62" s="8"/>
      <c r="J62" s="36" t="s">
        <v>14</v>
      </c>
      <c r="K62" s="36"/>
      <c r="L62" s="36"/>
      <c r="M62" s="36"/>
      <c r="N62" s="36"/>
      <c r="O62" s="29"/>
      <c r="P62" s="21" t="s">
        <v>19</v>
      </c>
      <c r="Q62" s="21"/>
      <c r="R62" s="21"/>
      <c r="S62" s="21"/>
      <c r="T62" s="21"/>
      <c r="U62" s="21"/>
      <c r="V62" s="21"/>
      <c r="W62" s="29"/>
      <c r="X62" s="37" t="s">
        <v>21</v>
      </c>
      <c r="Y62" s="37"/>
      <c r="Z62" s="37"/>
      <c r="AA62" s="37"/>
      <c r="AB62" s="37"/>
      <c r="AC62" s="37"/>
      <c r="AD62" s="37"/>
      <c r="AE62" s="29"/>
      <c r="AF62" s="36" t="s">
        <v>7</v>
      </c>
      <c r="AG62" s="36"/>
      <c r="AH62" s="36"/>
      <c r="AI62" s="36"/>
      <c r="AJ62" s="92"/>
      <c r="AK62" s="9"/>
    </row>
    <row r="63" spans="1:43" x14ac:dyDescent="0.2">
      <c r="I63" s="8"/>
      <c r="J63" s="36"/>
      <c r="K63" s="36"/>
      <c r="L63" s="36"/>
      <c r="M63" s="36"/>
      <c r="N63" s="36"/>
      <c r="O63" s="29"/>
      <c r="P63" s="21"/>
      <c r="Q63" s="21"/>
      <c r="R63" s="21"/>
      <c r="S63" s="21"/>
      <c r="T63" s="21"/>
      <c r="U63" s="21"/>
      <c r="V63" s="21"/>
      <c r="W63" s="29"/>
      <c r="X63" s="37"/>
      <c r="Y63" s="37"/>
      <c r="Z63" s="37"/>
      <c r="AA63" s="37"/>
      <c r="AB63" s="37"/>
      <c r="AC63" s="37"/>
      <c r="AD63" s="37"/>
      <c r="AE63" s="29"/>
      <c r="AF63" s="36"/>
      <c r="AG63" s="36"/>
      <c r="AH63" s="36"/>
      <c r="AI63" s="36"/>
      <c r="AJ63" s="92"/>
      <c r="AK63" s="9"/>
    </row>
    <row r="64" spans="1:43" x14ac:dyDescent="0.2">
      <c r="I64" s="8"/>
      <c r="J64" s="36"/>
      <c r="K64" s="36"/>
      <c r="L64" s="36"/>
      <c r="M64" s="36"/>
      <c r="N64" s="36"/>
      <c r="O64" s="29"/>
      <c r="P64" s="21"/>
      <c r="Q64" s="21"/>
      <c r="R64" s="21"/>
      <c r="S64" s="21"/>
      <c r="T64" s="21"/>
      <c r="U64" s="21"/>
      <c r="V64" s="21"/>
      <c r="W64" s="29"/>
      <c r="X64" s="37"/>
      <c r="Y64" s="37"/>
      <c r="Z64" s="37"/>
      <c r="AA64" s="37"/>
      <c r="AB64" s="37"/>
      <c r="AC64" s="37"/>
      <c r="AD64" s="37"/>
      <c r="AE64" s="29"/>
      <c r="AF64" s="36"/>
      <c r="AG64" s="36"/>
      <c r="AH64" s="36"/>
      <c r="AI64" s="36"/>
      <c r="AJ64" s="92"/>
      <c r="AK64" s="9"/>
    </row>
    <row r="65" spans="9:37" ht="16" customHeight="1" x14ac:dyDescent="0.2">
      <c r="I65" s="8"/>
      <c r="J65" s="36"/>
      <c r="K65" s="36"/>
      <c r="L65" s="36"/>
      <c r="M65" s="36"/>
      <c r="N65" s="36"/>
      <c r="O65" s="29"/>
      <c r="P65" s="21"/>
      <c r="Q65" s="21"/>
      <c r="R65" s="21"/>
      <c r="S65" s="21"/>
      <c r="T65" s="21"/>
      <c r="U65" s="21"/>
      <c r="V65" s="21"/>
      <c r="W65" s="29"/>
      <c r="X65" s="37"/>
      <c r="Y65" s="37"/>
      <c r="Z65" s="37"/>
      <c r="AA65" s="37"/>
      <c r="AB65" s="37"/>
      <c r="AC65" s="37"/>
      <c r="AD65" s="37"/>
      <c r="AE65" s="29"/>
      <c r="AF65" s="36"/>
      <c r="AG65" s="36"/>
      <c r="AH65" s="36"/>
      <c r="AI65" s="36"/>
      <c r="AJ65" s="92"/>
      <c r="AK65" s="9"/>
    </row>
    <row r="66" spans="9:37" ht="16" customHeight="1" x14ac:dyDescent="0.2">
      <c r="I66" s="8"/>
      <c r="J66" s="36"/>
      <c r="K66" s="36"/>
      <c r="L66" s="36"/>
      <c r="M66" s="36"/>
      <c r="N66" s="36"/>
      <c r="O66" s="29"/>
      <c r="P66" s="21"/>
      <c r="Q66" s="21"/>
      <c r="R66" s="21"/>
      <c r="S66" s="21"/>
      <c r="T66" s="21"/>
      <c r="U66" s="21"/>
      <c r="V66" s="21"/>
      <c r="W66" s="29"/>
      <c r="X66" s="37"/>
      <c r="Y66" s="37"/>
      <c r="Z66" s="37"/>
      <c r="AA66" s="37"/>
      <c r="AB66" s="37"/>
      <c r="AC66" s="37"/>
      <c r="AD66" s="37"/>
      <c r="AE66" s="29"/>
      <c r="AF66" s="36"/>
      <c r="AG66" s="36"/>
      <c r="AH66" s="36"/>
      <c r="AI66" s="36"/>
      <c r="AJ66" s="92"/>
      <c r="AK66" s="9"/>
    </row>
    <row r="67" spans="9:37" x14ac:dyDescent="0.2">
      <c r="I67" s="8"/>
      <c r="J67" s="36"/>
      <c r="K67" s="36"/>
      <c r="L67" s="36"/>
      <c r="M67" s="36"/>
      <c r="N67" s="36"/>
      <c r="O67" s="29"/>
      <c r="P67" s="21"/>
      <c r="Q67" s="21"/>
      <c r="R67" s="21"/>
      <c r="S67" s="21"/>
      <c r="T67" s="21"/>
      <c r="U67" s="21"/>
      <c r="V67" s="21"/>
      <c r="W67" s="29"/>
      <c r="X67" s="37"/>
      <c r="Y67" s="37"/>
      <c r="Z67" s="37"/>
      <c r="AA67" s="37"/>
      <c r="AB67" s="37"/>
      <c r="AC67" s="37"/>
      <c r="AD67" s="37"/>
      <c r="AE67" s="29"/>
      <c r="AF67" s="36"/>
      <c r="AG67" s="36"/>
      <c r="AH67" s="36"/>
      <c r="AI67" s="36"/>
      <c r="AJ67" s="92"/>
      <c r="AK67" s="9"/>
    </row>
    <row r="68" spans="9:37" x14ac:dyDescent="0.2">
      <c r="I68" s="8"/>
      <c r="J68" s="36"/>
      <c r="K68" s="36"/>
      <c r="L68" s="36"/>
      <c r="M68" s="36"/>
      <c r="N68" s="36"/>
      <c r="O68" s="29"/>
      <c r="P68" s="21"/>
      <c r="Q68" s="21"/>
      <c r="R68" s="21"/>
      <c r="S68" s="21"/>
      <c r="T68" s="21"/>
      <c r="U68" s="21"/>
      <c r="V68" s="21"/>
      <c r="W68" s="29"/>
      <c r="X68" s="37"/>
      <c r="Y68" s="37"/>
      <c r="Z68" s="37"/>
      <c r="AA68" s="37"/>
      <c r="AB68" s="37"/>
      <c r="AC68" s="37"/>
      <c r="AD68" s="37"/>
      <c r="AE68" s="29"/>
      <c r="AF68" s="36"/>
      <c r="AG68" s="36"/>
      <c r="AH68" s="36"/>
      <c r="AI68" s="36"/>
      <c r="AJ68" s="92"/>
      <c r="AK68" s="9"/>
    </row>
    <row r="69" spans="9:37" x14ac:dyDescent="0.2">
      <c r="I69" s="8"/>
      <c r="J69" s="36"/>
      <c r="K69" s="36"/>
      <c r="L69" s="36"/>
      <c r="M69" s="36"/>
      <c r="N69" s="36"/>
      <c r="O69" s="29"/>
      <c r="P69" s="21"/>
      <c r="Q69" s="21"/>
      <c r="R69" s="21"/>
      <c r="S69" s="21"/>
      <c r="T69" s="21"/>
      <c r="U69" s="21"/>
      <c r="V69" s="21"/>
      <c r="W69" s="29"/>
      <c r="X69" s="37"/>
      <c r="Y69" s="37"/>
      <c r="Z69" s="37"/>
      <c r="AA69" s="37"/>
      <c r="AB69" s="37"/>
      <c r="AC69" s="37"/>
      <c r="AD69" s="37"/>
      <c r="AE69" s="29"/>
      <c r="AF69" s="36"/>
      <c r="AG69" s="36"/>
      <c r="AH69" s="36"/>
      <c r="AI69" s="36"/>
      <c r="AJ69" s="92"/>
      <c r="AK69" s="9"/>
    </row>
    <row r="70" spans="9:37" x14ac:dyDescent="0.2">
      <c r="I70" s="8"/>
      <c r="J70" s="38"/>
      <c r="K70" s="38"/>
      <c r="L70" s="38"/>
      <c r="M70" s="38"/>
      <c r="N70" s="38"/>
      <c r="O70" s="29"/>
      <c r="P70" s="14"/>
      <c r="Q70" s="14"/>
      <c r="R70" s="14"/>
      <c r="S70" s="14"/>
      <c r="T70" s="14"/>
      <c r="U70" s="14"/>
      <c r="V70" s="14"/>
      <c r="W70" s="29"/>
      <c r="X70" s="37"/>
      <c r="Y70" s="37"/>
      <c r="Z70" s="37"/>
      <c r="AA70" s="37"/>
      <c r="AB70" s="37"/>
      <c r="AC70" s="37"/>
      <c r="AD70" s="37"/>
      <c r="AE70" s="29"/>
      <c r="AF70" s="38"/>
      <c r="AG70" s="38"/>
      <c r="AH70" s="38"/>
      <c r="AI70" s="38"/>
      <c r="AJ70" s="92"/>
      <c r="AK70" s="9"/>
    </row>
    <row r="71" spans="9:37" x14ac:dyDescent="0.2">
      <c r="I71" s="8"/>
      <c r="J71" s="38"/>
      <c r="K71" s="38"/>
      <c r="L71" s="38"/>
      <c r="M71" s="38"/>
      <c r="N71" s="38"/>
      <c r="O71" s="29"/>
      <c r="P71" s="14"/>
      <c r="Q71" s="14"/>
      <c r="R71" s="14"/>
      <c r="S71" s="14"/>
      <c r="T71" s="14"/>
      <c r="U71" s="14"/>
      <c r="V71" s="14"/>
      <c r="W71" s="29"/>
      <c r="X71" s="37"/>
      <c r="Y71" s="37"/>
      <c r="Z71" s="37"/>
      <c r="AA71" s="37"/>
      <c r="AB71" s="37"/>
      <c r="AC71" s="37"/>
      <c r="AD71" s="37"/>
      <c r="AE71" s="29"/>
      <c r="AF71" s="38"/>
      <c r="AG71" s="38"/>
      <c r="AH71" s="38"/>
      <c r="AI71" s="38"/>
      <c r="AJ71" s="92"/>
      <c r="AK71" s="9"/>
    </row>
    <row r="72" spans="9:37" x14ac:dyDescent="0.2">
      <c r="I72" s="8"/>
      <c r="J72" s="38"/>
      <c r="K72" s="38"/>
      <c r="L72" s="38"/>
      <c r="M72" s="38"/>
      <c r="N72" s="38"/>
      <c r="O72" s="29"/>
      <c r="P72" s="14"/>
      <c r="Q72" s="14"/>
      <c r="R72" s="14"/>
      <c r="S72" s="14"/>
      <c r="T72" s="14"/>
      <c r="U72" s="14"/>
      <c r="V72" s="14"/>
      <c r="W72" s="29"/>
      <c r="X72" s="37"/>
      <c r="Y72" s="37"/>
      <c r="Z72" s="37"/>
      <c r="AA72" s="37"/>
      <c r="AB72" s="37"/>
      <c r="AC72" s="37"/>
      <c r="AD72" s="37"/>
      <c r="AE72" s="29"/>
      <c r="AF72" s="38"/>
      <c r="AG72" s="38"/>
      <c r="AH72" s="38"/>
      <c r="AI72" s="38"/>
      <c r="AJ72" s="92"/>
      <c r="AK72" s="9"/>
    </row>
    <row r="73" spans="9:37" x14ac:dyDescent="0.2">
      <c r="I73" s="8"/>
      <c r="J73" s="38"/>
      <c r="K73" s="38"/>
      <c r="L73" s="38"/>
      <c r="M73" s="38"/>
      <c r="N73" s="38"/>
      <c r="O73" s="29"/>
      <c r="P73" s="14"/>
      <c r="Q73" s="14"/>
      <c r="R73" s="14"/>
      <c r="S73" s="14"/>
      <c r="T73" s="14"/>
      <c r="U73" s="14"/>
      <c r="V73" s="14"/>
      <c r="W73" s="29"/>
      <c r="X73" s="37"/>
      <c r="Y73" s="37"/>
      <c r="Z73" s="37"/>
      <c r="AA73" s="37"/>
      <c r="AB73" s="37"/>
      <c r="AC73" s="37"/>
      <c r="AD73" s="37"/>
      <c r="AE73" s="29"/>
      <c r="AF73" s="38"/>
      <c r="AG73" s="38"/>
      <c r="AH73" s="38"/>
      <c r="AI73" s="38"/>
      <c r="AJ73" s="92"/>
      <c r="AK73" s="9"/>
    </row>
    <row r="74" spans="9:37" x14ac:dyDescent="0.2">
      <c r="I74" s="8"/>
      <c r="J74" s="38"/>
      <c r="K74" s="38"/>
      <c r="L74" s="38"/>
      <c r="M74" s="38"/>
      <c r="N74" s="38"/>
      <c r="O74" s="29"/>
      <c r="P74" s="14"/>
      <c r="Q74" s="14"/>
      <c r="R74" s="14"/>
      <c r="S74" s="14"/>
      <c r="T74" s="14"/>
      <c r="U74" s="14"/>
      <c r="V74" s="14"/>
      <c r="W74" s="29"/>
      <c r="X74" s="37"/>
      <c r="Y74" s="37"/>
      <c r="Z74" s="37"/>
      <c r="AA74" s="37"/>
      <c r="AB74" s="37"/>
      <c r="AC74" s="37"/>
      <c r="AD74" s="37"/>
      <c r="AE74" s="29"/>
      <c r="AF74" s="38"/>
      <c r="AG74" s="38"/>
      <c r="AH74" s="38"/>
      <c r="AI74" s="38"/>
      <c r="AJ74" s="92"/>
      <c r="AK74" s="9"/>
    </row>
    <row r="75" spans="9:37" x14ac:dyDescent="0.2">
      <c r="I75" s="8"/>
      <c r="J75" s="38"/>
      <c r="K75" s="38"/>
      <c r="L75" s="38"/>
      <c r="M75" s="38"/>
      <c r="N75" s="38"/>
      <c r="O75" s="29"/>
      <c r="P75" s="14"/>
      <c r="Q75" s="14"/>
      <c r="R75" s="14"/>
      <c r="S75" s="14"/>
      <c r="T75" s="14"/>
      <c r="U75" s="14"/>
      <c r="V75" s="14"/>
      <c r="W75" s="29"/>
      <c r="X75" s="37"/>
      <c r="Y75" s="37"/>
      <c r="Z75" s="37"/>
      <c r="AA75" s="37"/>
      <c r="AB75" s="37"/>
      <c r="AC75" s="37"/>
      <c r="AD75" s="37"/>
      <c r="AE75" s="29"/>
      <c r="AF75" s="38"/>
      <c r="AG75" s="38"/>
      <c r="AH75" s="38"/>
      <c r="AI75" s="38"/>
      <c r="AJ75" s="92"/>
      <c r="AK75" s="9"/>
    </row>
    <row r="76" spans="9:37" x14ac:dyDescent="0.2">
      <c r="I76" s="8"/>
      <c r="J76" s="38"/>
      <c r="K76" s="38"/>
      <c r="L76" s="38"/>
      <c r="M76" s="38"/>
      <c r="N76" s="38"/>
      <c r="O76" s="29"/>
      <c r="P76" s="14"/>
      <c r="Q76" s="14"/>
      <c r="R76" s="14"/>
      <c r="S76" s="14"/>
      <c r="T76" s="14"/>
      <c r="U76" s="14"/>
      <c r="V76" s="14"/>
      <c r="W76" s="29"/>
      <c r="X76" s="37"/>
      <c r="Y76" s="37"/>
      <c r="Z76" s="37"/>
      <c r="AA76" s="37"/>
      <c r="AB76" s="37"/>
      <c r="AC76" s="37"/>
      <c r="AD76" s="37"/>
      <c r="AE76" s="29"/>
      <c r="AF76" s="38"/>
      <c r="AG76" s="38"/>
      <c r="AH76" s="38"/>
      <c r="AI76" s="38"/>
      <c r="AJ76" s="92"/>
      <c r="AK76" s="9"/>
    </row>
    <row r="77" spans="9:37" x14ac:dyDescent="0.2">
      <c r="I77" s="8"/>
      <c r="J77" s="38"/>
      <c r="K77" s="38"/>
      <c r="L77" s="38"/>
      <c r="M77" s="38"/>
      <c r="N77" s="38"/>
      <c r="O77" s="29"/>
      <c r="P77" s="14"/>
      <c r="Q77" s="14"/>
      <c r="R77" s="14"/>
      <c r="S77" s="14"/>
      <c r="T77" s="14"/>
      <c r="U77" s="14"/>
      <c r="V77" s="14"/>
      <c r="W77" s="29"/>
      <c r="X77" s="37"/>
      <c r="Y77" s="37"/>
      <c r="Z77" s="37"/>
      <c r="AA77" s="37"/>
      <c r="AB77" s="37"/>
      <c r="AC77" s="37"/>
      <c r="AD77" s="37"/>
      <c r="AE77" s="29"/>
      <c r="AF77" s="38"/>
      <c r="AG77" s="38"/>
      <c r="AH77" s="38"/>
      <c r="AI77" s="38"/>
      <c r="AJ77" s="92"/>
      <c r="AK77" s="9"/>
    </row>
    <row r="78" spans="9:37" x14ac:dyDescent="0.2">
      <c r="I78" s="8"/>
      <c r="J78" s="38"/>
      <c r="K78" s="38"/>
      <c r="L78" s="38"/>
      <c r="M78" s="38"/>
      <c r="N78" s="38"/>
      <c r="O78" s="29"/>
      <c r="P78" s="14"/>
      <c r="Q78" s="14"/>
      <c r="R78" s="14"/>
      <c r="S78" s="14"/>
      <c r="T78" s="14"/>
      <c r="U78" s="14"/>
      <c r="V78" s="14"/>
      <c r="W78" s="29"/>
      <c r="X78" s="37"/>
      <c r="Y78" s="37"/>
      <c r="Z78" s="37"/>
      <c r="AA78" s="37"/>
      <c r="AB78" s="37"/>
      <c r="AC78" s="37"/>
      <c r="AD78" s="37"/>
      <c r="AE78" s="29"/>
      <c r="AF78" s="38"/>
      <c r="AG78" s="38"/>
      <c r="AH78" s="38"/>
      <c r="AI78" s="38"/>
      <c r="AJ78" s="92"/>
      <c r="AK78" s="9"/>
    </row>
    <row r="79" spans="9:37" x14ac:dyDescent="0.2">
      <c r="I79" s="8"/>
      <c r="J79" s="38"/>
      <c r="K79" s="38"/>
      <c r="L79" s="38"/>
      <c r="M79" s="38"/>
      <c r="N79" s="38"/>
      <c r="O79" s="29"/>
      <c r="P79" s="14"/>
      <c r="Q79" s="14"/>
      <c r="R79" s="14"/>
      <c r="S79" s="14"/>
      <c r="T79" s="14"/>
      <c r="U79" s="14"/>
      <c r="V79" s="14"/>
      <c r="W79" s="29"/>
      <c r="X79" s="37"/>
      <c r="Y79" s="37"/>
      <c r="Z79" s="37"/>
      <c r="AA79" s="37"/>
      <c r="AB79" s="37"/>
      <c r="AC79" s="37"/>
      <c r="AD79" s="37"/>
      <c r="AE79" s="29"/>
      <c r="AF79" s="38"/>
      <c r="AG79" s="38"/>
      <c r="AH79" s="38"/>
      <c r="AI79" s="38"/>
      <c r="AJ79" s="92"/>
      <c r="AK79" s="9"/>
    </row>
    <row r="80" spans="9:37" x14ac:dyDescent="0.2">
      <c r="I80" s="8"/>
      <c r="J80" s="38"/>
      <c r="K80" s="38"/>
      <c r="L80" s="38"/>
      <c r="M80" s="38"/>
      <c r="N80" s="38"/>
      <c r="O80" s="29"/>
      <c r="P80" s="14"/>
      <c r="Q80" s="14"/>
      <c r="R80" s="14"/>
      <c r="S80" s="14"/>
      <c r="T80" s="14"/>
      <c r="U80" s="14"/>
      <c r="V80" s="14"/>
      <c r="W80" s="29"/>
      <c r="X80" s="37"/>
      <c r="Y80" s="37"/>
      <c r="Z80" s="37"/>
      <c r="AA80" s="37"/>
      <c r="AB80" s="37"/>
      <c r="AC80" s="37"/>
      <c r="AD80" s="37"/>
      <c r="AE80" s="29"/>
      <c r="AF80" s="38"/>
      <c r="AG80" s="38"/>
      <c r="AH80" s="38"/>
      <c r="AI80" s="38"/>
      <c r="AJ80" s="92"/>
      <c r="AK80" s="9"/>
    </row>
    <row r="81" spans="9:37" x14ac:dyDescent="0.2">
      <c r="I81" s="8"/>
      <c r="J81" s="38"/>
      <c r="K81" s="38"/>
      <c r="L81" s="38"/>
      <c r="M81" s="38"/>
      <c r="N81" s="38"/>
      <c r="O81" s="29"/>
      <c r="P81" s="14"/>
      <c r="Q81" s="14"/>
      <c r="R81" s="14"/>
      <c r="S81" s="14"/>
      <c r="T81" s="14"/>
      <c r="U81" s="14"/>
      <c r="V81" s="14"/>
      <c r="W81" s="29"/>
      <c r="X81" s="37"/>
      <c r="Y81" s="37"/>
      <c r="Z81" s="37"/>
      <c r="AA81" s="37"/>
      <c r="AB81" s="37"/>
      <c r="AC81" s="37"/>
      <c r="AD81" s="37"/>
      <c r="AE81" s="29"/>
      <c r="AF81" s="38"/>
      <c r="AG81" s="38"/>
      <c r="AH81" s="38"/>
      <c r="AI81" s="38"/>
      <c r="AJ81" s="92"/>
      <c r="AK81" s="9"/>
    </row>
    <row r="82" spans="9:37" x14ac:dyDescent="0.2">
      <c r="I82" s="8"/>
      <c r="J82" s="38"/>
      <c r="K82" s="38"/>
      <c r="L82" s="38"/>
      <c r="M82" s="38"/>
      <c r="N82" s="38"/>
      <c r="O82" s="29"/>
      <c r="P82" s="14"/>
      <c r="Q82" s="14"/>
      <c r="R82" s="14"/>
      <c r="S82" s="14"/>
      <c r="T82" s="14"/>
      <c r="U82" s="14"/>
      <c r="V82" s="14"/>
      <c r="W82" s="29"/>
      <c r="X82" s="37"/>
      <c r="Y82" s="37"/>
      <c r="Z82" s="37"/>
      <c r="AA82" s="37"/>
      <c r="AB82" s="37"/>
      <c r="AC82" s="37"/>
      <c r="AD82" s="37"/>
      <c r="AE82" s="29"/>
      <c r="AF82" s="38"/>
      <c r="AG82" s="38"/>
      <c r="AH82" s="38"/>
      <c r="AI82" s="38"/>
      <c r="AJ82" s="92"/>
      <c r="AK82" s="9"/>
    </row>
    <row r="83" spans="9:37" x14ac:dyDescent="0.2">
      <c r="I83" s="8"/>
      <c r="J83" s="38"/>
      <c r="K83" s="38"/>
      <c r="L83" s="38"/>
      <c r="M83" s="38"/>
      <c r="N83" s="38"/>
      <c r="O83" s="29"/>
      <c r="P83" s="14"/>
      <c r="Q83" s="14"/>
      <c r="R83" s="14"/>
      <c r="S83" s="14"/>
      <c r="T83" s="14"/>
      <c r="U83" s="14"/>
      <c r="V83" s="14"/>
      <c r="W83" s="29"/>
      <c r="X83" s="37"/>
      <c r="Y83" s="37"/>
      <c r="Z83" s="37"/>
      <c r="AA83" s="37"/>
      <c r="AB83" s="37"/>
      <c r="AC83" s="37"/>
      <c r="AD83" s="37"/>
      <c r="AE83" s="29"/>
      <c r="AF83" s="38"/>
      <c r="AG83" s="38"/>
      <c r="AH83" s="38"/>
      <c r="AI83" s="38"/>
      <c r="AJ83" s="92"/>
      <c r="AK83" s="9"/>
    </row>
    <row r="84" spans="9:37" x14ac:dyDescent="0.2">
      <c r="I84" s="8"/>
      <c r="J84" s="38"/>
      <c r="K84" s="38"/>
      <c r="L84" s="38"/>
      <c r="M84" s="38"/>
      <c r="N84" s="38"/>
      <c r="O84" s="29"/>
      <c r="P84" s="14"/>
      <c r="Q84" s="14"/>
      <c r="R84" s="14"/>
      <c r="S84" s="14"/>
      <c r="T84" s="14"/>
      <c r="U84" s="14"/>
      <c r="V84" s="14"/>
      <c r="W84" s="29"/>
      <c r="X84" s="37"/>
      <c r="Y84" s="37"/>
      <c r="Z84" s="37"/>
      <c r="AA84" s="37"/>
      <c r="AB84" s="37"/>
      <c r="AC84" s="37"/>
      <c r="AD84" s="37"/>
      <c r="AE84" s="29"/>
      <c r="AF84" s="38"/>
      <c r="AG84" s="38"/>
      <c r="AH84" s="38"/>
      <c r="AI84" s="38"/>
      <c r="AJ84" s="92"/>
      <c r="AK84" s="9"/>
    </row>
    <row r="85" spans="9:37" x14ac:dyDescent="0.2">
      <c r="I85" s="8"/>
      <c r="J85" s="38"/>
      <c r="K85" s="38"/>
      <c r="L85" s="38"/>
      <c r="M85" s="38"/>
      <c r="N85" s="38"/>
      <c r="O85" s="29"/>
      <c r="P85" s="14"/>
      <c r="Q85" s="14"/>
      <c r="R85" s="14"/>
      <c r="S85" s="14"/>
      <c r="T85" s="14"/>
      <c r="U85" s="14"/>
      <c r="V85" s="14"/>
      <c r="W85" s="29"/>
      <c r="X85" s="37"/>
      <c r="Y85" s="37"/>
      <c r="Z85" s="37"/>
      <c r="AA85" s="37"/>
      <c r="AB85" s="37"/>
      <c r="AC85" s="37"/>
      <c r="AD85" s="37"/>
      <c r="AE85" s="29"/>
      <c r="AF85" s="38"/>
      <c r="AG85" s="38"/>
      <c r="AH85" s="38"/>
      <c r="AI85" s="38"/>
      <c r="AJ85" s="92"/>
      <c r="AK85" s="9"/>
    </row>
    <row r="86" spans="9:37" x14ac:dyDescent="0.2">
      <c r="I86" s="8"/>
      <c r="J86" s="38"/>
      <c r="K86" s="38"/>
      <c r="L86" s="38"/>
      <c r="M86" s="38"/>
      <c r="N86" s="38"/>
      <c r="O86" s="29"/>
      <c r="P86" s="14"/>
      <c r="Q86" s="14"/>
      <c r="R86" s="14"/>
      <c r="S86" s="14"/>
      <c r="T86" s="14"/>
      <c r="U86" s="14"/>
      <c r="V86" s="14"/>
      <c r="W86" s="29"/>
      <c r="X86" s="37"/>
      <c r="Y86" s="37"/>
      <c r="Z86" s="37"/>
      <c r="AA86" s="37"/>
      <c r="AB86" s="37"/>
      <c r="AC86" s="37"/>
      <c r="AD86" s="37"/>
      <c r="AE86" s="29"/>
      <c r="AF86" s="38"/>
      <c r="AG86" s="38"/>
      <c r="AH86" s="38"/>
      <c r="AI86" s="38"/>
      <c r="AJ86" s="92"/>
      <c r="AK86" s="9"/>
    </row>
    <row r="87" spans="9:37" x14ac:dyDescent="0.2">
      <c r="I87" s="8"/>
      <c r="J87" s="38"/>
      <c r="K87" s="38"/>
      <c r="L87" s="38"/>
      <c r="M87" s="38"/>
      <c r="N87" s="38"/>
      <c r="O87" s="29"/>
      <c r="P87" s="14"/>
      <c r="Q87" s="14"/>
      <c r="R87" s="14"/>
      <c r="S87" s="14"/>
      <c r="T87" s="14"/>
      <c r="U87" s="14"/>
      <c r="V87" s="14"/>
      <c r="W87" s="29"/>
      <c r="X87" s="37"/>
      <c r="Y87" s="37"/>
      <c r="Z87" s="37"/>
      <c r="AA87" s="37"/>
      <c r="AB87" s="37"/>
      <c r="AC87" s="37"/>
      <c r="AD87" s="37"/>
      <c r="AE87" s="29"/>
      <c r="AF87" s="38"/>
      <c r="AG87" s="38"/>
      <c r="AH87" s="38"/>
      <c r="AI87" s="38"/>
      <c r="AJ87" s="92"/>
      <c r="AK87" s="9"/>
    </row>
    <row r="88" spans="9:37" x14ac:dyDescent="0.2">
      <c r="I88" s="8"/>
      <c r="J88" s="38"/>
      <c r="K88" s="38"/>
      <c r="L88" s="38"/>
      <c r="M88" s="38"/>
      <c r="N88" s="38"/>
      <c r="O88" s="29"/>
      <c r="P88" s="14"/>
      <c r="Q88" s="14"/>
      <c r="R88" s="14"/>
      <c r="S88" s="14"/>
      <c r="T88" s="14"/>
      <c r="U88" s="14"/>
      <c r="V88" s="14"/>
      <c r="W88" s="29"/>
      <c r="X88" s="37"/>
      <c r="Y88" s="37"/>
      <c r="Z88" s="37"/>
      <c r="AA88" s="37"/>
      <c r="AB88" s="37"/>
      <c r="AC88" s="37"/>
      <c r="AD88" s="37"/>
      <c r="AE88" s="29"/>
      <c r="AF88" s="38"/>
      <c r="AG88" s="38"/>
      <c r="AH88" s="38"/>
      <c r="AI88" s="38"/>
      <c r="AJ88" s="92"/>
      <c r="AK88" s="9"/>
    </row>
    <row r="89" spans="9:37" x14ac:dyDescent="0.2">
      <c r="I89" s="8"/>
      <c r="J89" s="38"/>
      <c r="K89" s="38"/>
      <c r="L89" s="38"/>
      <c r="M89" s="38"/>
      <c r="N89" s="38"/>
      <c r="O89" s="29"/>
      <c r="P89" s="14"/>
      <c r="Q89" s="14"/>
      <c r="R89" s="14"/>
      <c r="S89" s="14"/>
      <c r="T89" s="14"/>
      <c r="U89" s="14"/>
      <c r="V89" s="14"/>
      <c r="W89" s="29"/>
      <c r="X89" s="37"/>
      <c r="Y89" s="37"/>
      <c r="Z89" s="37"/>
      <c r="AA89" s="37"/>
      <c r="AB89" s="37"/>
      <c r="AC89" s="37"/>
      <c r="AD89" s="37"/>
      <c r="AE89" s="29"/>
      <c r="AF89" s="38"/>
      <c r="AG89" s="38"/>
      <c r="AH89" s="38"/>
      <c r="AI89" s="38"/>
      <c r="AJ89" s="92"/>
      <c r="AK89" s="9"/>
    </row>
    <row r="90" spans="9:37" x14ac:dyDescent="0.2">
      <c r="I90" s="8"/>
      <c r="J90" s="38"/>
      <c r="K90" s="38"/>
      <c r="L90" s="38"/>
      <c r="M90" s="38"/>
      <c r="N90" s="38"/>
      <c r="O90" s="29"/>
      <c r="P90" s="14"/>
      <c r="Q90" s="14"/>
      <c r="R90" s="14"/>
      <c r="S90" s="14"/>
      <c r="T90" s="14"/>
      <c r="U90" s="14"/>
      <c r="V90" s="14"/>
      <c r="W90" s="29"/>
      <c r="X90" s="37"/>
      <c r="Y90" s="37"/>
      <c r="Z90" s="37"/>
      <c r="AA90" s="37"/>
      <c r="AB90" s="37"/>
      <c r="AC90" s="37"/>
      <c r="AD90" s="37"/>
      <c r="AE90" s="29"/>
      <c r="AF90" s="38"/>
      <c r="AG90" s="38"/>
      <c r="AH90" s="38"/>
      <c r="AI90" s="38"/>
      <c r="AJ90" s="92"/>
      <c r="AK90" s="9"/>
    </row>
    <row r="91" spans="9:37" x14ac:dyDescent="0.2">
      <c r="I91" s="8"/>
      <c r="J91" s="38"/>
      <c r="K91" s="38"/>
      <c r="L91" s="38"/>
      <c r="M91" s="38"/>
      <c r="N91" s="38"/>
      <c r="O91" s="29"/>
      <c r="P91" s="14"/>
      <c r="Q91" s="14"/>
      <c r="R91" s="14"/>
      <c r="S91" s="14"/>
      <c r="T91" s="14"/>
      <c r="U91" s="14"/>
      <c r="V91" s="14"/>
      <c r="W91" s="29"/>
      <c r="X91" s="37"/>
      <c r="Y91" s="37"/>
      <c r="Z91" s="37"/>
      <c r="AA91" s="37"/>
      <c r="AB91" s="37"/>
      <c r="AC91" s="37"/>
      <c r="AD91" s="37"/>
      <c r="AE91" s="29"/>
      <c r="AF91" s="38"/>
      <c r="AG91" s="38"/>
      <c r="AH91" s="38"/>
      <c r="AI91" s="38"/>
      <c r="AJ91" s="92"/>
      <c r="AK91" s="9"/>
    </row>
    <row r="92" spans="9:37" x14ac:dyDescent="0.2">
      <c r="I92" s="8"/>
      <c r="J92" s="38"/>
      <c r="K92" s="38"/>
      <c r="L92" s="38"/>
      <c r="M92" s="38"/>
      <c r="N92" s="38"/>
      <c r="O92" s="29"/>
      <c r="P92" s="14"/>
      <c r="Q92" s="14"/>
      <c r="R92" s="14"/>
      <c r="S92" s="14"/>
      <c r="T92" s="14"/>
      <c r="U92" s="14"/>
      <c r="V92" s="14"/>
      <c r="W92" s="29"/>
      <c r="X92" s="37"/>
      <c r="Y92" s="37"/>
      <c r="Z92" s="37"/>
      <c r="AA92" s="37"/>
      <c r="AB92" s="37"/>
      <c r="AC92" s="37"/>
      <c r="AD92" s="37"/>
      <c r="AE92" s="29"/>
      <c r="AF92" s="38"/>
      <c r="AG92" s="38"/>
      <c r="AH92" s="38"/>
      <c r="AI92" s="38"/>
      <c r="AJ92" s="92"/>
      <c r="AK92" s="9"/>
    </row>
    <row r="93" spans="9:37" x14ac:dyDescent="0.2">
      <c r="I93" s="8"/>
      <c r="J93" s="38"/>
      <c r="K93" s="38"/>
      <c r="L93" s="38"/>
      <c r="M93" s="38"/>
      <c r="N93" s="38"/>
      <c r="O93" s="29"/>
      <c r="P93" s="14"/>
      <c r="Q93" s="14"/>
      <c r="R93" s="14"/>
      <c r="S93" s="14"/>
      <c r="T93" s="14"/>
      <c r="U93" s="14"/>
      <c r="V93" s="14"/>
      <c r="W93" s="29"/>
      <c r="X93" s="37"/>
      <c r="Y93" s="37"/>
      <c r="Z93" s="37"/>
      <c r="AA93" s="37"/>
      <c r="AB93" s="37"/>
      <c r="AC93" s="37"/>
      <c r="AD93" s="37"/>
      <c r="AE93" s="29"/>
      <c r="AF93" s="38"/>
      <c r="AG93" s="38"/>
      <c r="AH93" s="38"/>
      <c r="AI93" s="38"/>
      <c r="AJ93" s="92"/>
      <c r="AK93" s="9"/>
    </row>
    <row r="94" spans="9:37" x14ac:dyDescent="0.2">
      <c r="I94" s="8"/>
      <c r="J94" s="38"/>
      <c r="K94" s="38"/>
      <c r="L94" s="38"/>
      <c r="M94" s="38"/>
      <c r="N94" s="38"/>
      <c r="O94" s="29"/>
      <c r="P94" s="14"/>
      <c r="Q94" s="14"/>
      <c r="R94" s="14"/>
      <c r="S94" s="14"/>
      <c r="T94" s="14"/>
      <c r="U94" s="14"/>
      <c r="V94" s="14"/>
      <c r="W94" s="29"/>
      <c r="X94" s="37"/>
      <c r="Y94" s="37"/>
      <c r="Z94" s="37"/>
      <c r="AA94" s="37"/>
      <c r="AB94" s="37"/>
      <c r="AC94" s="37"/>
      <c r="AD94" s="37"/>
      <c r="AE94" s="29"/>
      <c r="AF94" s="38"/>
      <c r="AG94" s="38"/>
      <c r="AH94" s="38"/>
      <c r="AI94" s="38"/>
      <c r="AJ94" s="92"/>
      <c r="AK94" s="9"/>
    </row>
    <row r="95" spans="9:37" x14ac:dyDescent="0.2">
      <c r="I95" s="8"/>
      <c r="J95" s="38"/>
      <c r="K95" s="38"/>
      <c r="L95" s="38"/>
      <c r="M95" s="38"/>
      <c r="N95" s="38"/>
      <c r="O95" s="29"/>
      <c r="P95" s="14"/>
      <c r="Q95" s="14"/>
      <c r="R95" s="14"/>
      <c r="S95" s="14"/>
      <c r="T95" s="14"/>
      <c r="U95" s="14"/>
      <c r="V95" s="14"/>
      <c r="W95" s="29"/>
      <c r="X95" s="37"/>
      <c r="Y95" s="37"/>
      <c r="Z95" s="37"/>
      <c r="AA95" s="37"/>
      <c r="AB95" s="37"/>
      <c r="AC95" s="37"/>
      <c r="AD95" s="37"/>
      <c r="AE95" s="29"/>
      <c r="AF95" s="38"/>
      <c r="AG95" s="38"/>
      <c r="AH95" s="38"/>
      <c r="AI95" s="38"/>
      <c r="AJ95" s="92"/>
      <c r="AK95" s="9"/>
    </row>
    <row r="96" spans="9:37" x14ac:dyDescent="0.2">
      <c r="I96" s="8"/>
      <c r="J96" s="38"/>
      <c r="K96" s="38"/>
      <c r="L96" s="38"/>
      <c r="M96" s="38"/>
      <c r="N96" s="38"/>
      <c r="O96" s="29"/>
      <c r="P96" s="14"/>
      <c r="Q96" s="14"/>
      <c r="R96" s="14"/>
      <c r="S96" s="14"/>
      <c r="T96" s="14"/>
      <c r="U96" s="14"/>
      <c r="V96" s="14"/>
      <c r="W96" s="29"/>
      <c r="X96" s="37"/>
      <c r="Y96" s="37"/>
      <c r="Z96" s="37"/>
      <c r="AA96" s="37"/>
      <c r="AB96" s="37"/>
      <c r="AC96" s="37"/>
      <c r="AD96" s="37"/>
      <c r="AE96" s="29"/>
      <c r="AF96" s="38"/>
      <c r="AG96" s="38"/>
      <c r="AH96" s="38"/>
      <c r="AI96" s="38"/>
      <c r="AJ96" s="92"/>
      <c r="AK96" s="9"/>
    </row>
    <row r="97" spans="9:37" x14ac:dyDescent="0.2">
      <c r="I97" s="8"/>
      <c r="J97" s="38"/>
      <c r="K97" s="38"/>
      <c r="L97" s="38"/>
      <c r="M97" s="38"/>
      <c r="N97" s="38"/>
      <c r="O97" s="29"/>
      <c r="P97" s="14"/>
      <c r="Q97" s="14"/>
      <c r="R97" s="14"/>
      <c r="S97" s="14"/>
      <c r="T97" s="14"/>
      <c r="U97" s="14"/>
      <c r="V97" s="14"/>
      <c r="W97" s="29"/>
      <c r="X97" s="37"/>
      <c r="Y97" s="37"/>
      <c r="Z97" s="37"/>
      <c r="AA97" s="37"/>
      <c r="AB97" s="37"/>
      <c r="AC97" s="37"/>
      <c r="AD97" s="37"/>
      <c r="AE97" s="29"/>
      <c r="AF97" s="38"/>
      <c r="AG97" s="38"/>
      <c r="AH97" s="38"/>
      <c r="AI97" s="38"/>
      <c r="AJ97" s="92"/>
      <c r="AK97" s="9"/>
    </row>
    <row r="98" spans="9:37" x14ac:dyDescent="0.2">
      <c r="I98" s="8"/>
      <c r="J98" s="38"/>
      <c r="K98" s="38"/>
      <c r="L98" s="38"/>
      <c r="M98" s="38"/>
      <c r="N98" s="38"/>
      <c r="O98" s="29"/>
      <c r="P98" s="14"/>
      <c r="Q98" s="14"/>
      <c r="R98" s="14"/>
      <c r="S98" s="14"/>
      <c r="T98" s="14"/>
      <c r="U98" s="14"/>
      <c r="V98" s="14"/>
      <c r="W98" s="29"/>
      <c r="X98" s="37"/>
      <c r="Y98" s="37"/>
      <c r="Z98" s="37"/>
      <c r="AA98" s="37"/>
      <c r="AB98" s="37"/>
      <c r="AC98" s="37"/>
      <c r="AD98" s="37"/>
      <c r="AE98" s="29"/>
      <c r="AF98" s="38"/>
      <c r="AG98" s="38"/>
      <c r="AH98" s="38"/>
      <c r="AI98" s="38"/>
      <c r="AJ98" s="92"/>
      <c r="AK98" s="9"/>
    </row>
    <row r="99" spans="9:37" x14ac:dyDescent="0.2">
      <c r="I99" s="8"/>
      <c r="J99" s="38"/>
      <c r="K99" s="38"/>
      <c r="L99" s="38"/>
      <c r="M99" s="38"/>
      <c r="N99" s="38"/>
      <c r="O99" s="29"/>
      <c r="P99" s="14"/>
      <c r="Q99" s="14"/>
      <c r="R99" s="14"/>
      <c r="S99" s="14"/>
      <c r="T99" s="14"/>
      <c r="U99" s="14"/>
      <c r="V99" s="14"/>
      <c r="W99" s="29"/>
      <c r="X99" s="37"/>
      <c r="Y99" s="37"/>
      <c r="Z99" s="37"/>
      <c r="AA99" s="37"/>
      <c r="AB99" s="37"/>
      <c r="AC99" s="37"/>
      <c r="AD99" s="37"/>
      <c r="AE99" s="29"/>
      <c r="AF99" s="38"/>
      <c r="AG99" s="38"/>
      <c r="AH99" s="38"/>
      <c r="AI99" s="38"/>
      <c r="AJ99" s="92"/>
      <c r="AK99" s="9"/>
    </row>
    <row r="100" spans="9:37" x14ac:dyDescent="0.2">
      <c r="I100" s="8"/>
      <c r="J100" s="38"/>
      <c r="K100" s="38"/>
      <c r="L100" s="38"/>
      <c r="M100" s="38"/>
      <c r="N100" s="38"/>
      <c r="O100" s="29"/>
      <c r="P100" s="14"/>
      <c r="Q100" s="14"/>
      <c r="R100" s="14"/>
      <c r="S100" s="14"/>
      <c r="T100" s="14"/>
      <c r="U100" s="14"/>
      <c r="V100" s="14"/>
      <c r="W100" s="29"/>
      <c r="X100" s="37"/>
      <c r="Y100" s="37"/>
      <c r="Z100" s="37"/>
      <c r="AA100" s="37"/>
      <c r="AB100" s="37"/>
      <c r="AC100" s="37"/>
      <c r="AD100" s="37"/>
      <c r="AE100" s="29"/>
      <c r="AF100" s="38"/>
      <c r="AG100" s="38"/>
      <c r="AH100" s="38"/>
      <c r="AI100" s="38"/>
      <c r="AJ100" s="92"/>
      <c r="AK100" s="9"/>
    </row>
    <row r="101" spans="9:37" x14ac:dyDescent="0.2">
      <c r="I101" s="8"/>
      <c r="J101" s="38"/>
      <c r="K101" s="38"/>
      <c r="L101" s="38"/>
      <c r="M101" s="38"/>
      <c r="N101" s="38"/>
      <c r="O101" s="29"/>
      <c r="P101" s="14"/>
      <c r="Q101" s="14"/>
      <c r="R101" s="14"/>
      <c r="S101" s="14"/>
      <c r="T101" s="14"/>
      <c r="U101" s="14"/>
      <c r="V101" s="14"/>
      <c r="W101" s="29"/>
      <c r="X101" s="37"/>
      <c r="Y101" s="37"/>
      <c r="Z101" s="37"/>
      <c r="AA101" s="37"/>
      <c r="AB101" s="37"/>
      <c r="AC101" s="37"/>
      <c r="AD101" s="37"/>
      <c r="AE101" s="29"/>
      <c r="AF101" s="38"/>
      <c r="AG101" s="38"/>
      <c r="AH101" s="38"/>
      <c r="AI101" s="38"/>
      <c r="AJ101" s="92"/>
      <c r="AK101" s="9"/>
    </row>
    <row r="102" spans="9:37" x14ac:dyDescent="0.2">
      <c r="I102" s="8"/>
      <c r="J102" s="38"/>
      <c r="K102" s="38"/>
      <c r="L102" s="38"/>
      <c r="M102" s="38"/>
      <c r="N102" s="38"/>
      <c r="O102" s="29"/>
      <c r="P102" s="14"/>
      <c r="Q102" s="14"/>
      <c r="R102" s="14"/>
      <c r="S102" s="14"/>
      <c r="T102" s="14"/>
      <c r="U102" s="14"/>
      <c r="V102" s="14"/>
      <c r="W102" s="29"/>
      <c r="X102" s="37"/>
      <c r="Y102" s="37"/>
      <c r="Z102" s="37"/>
      <c r="AA102" s="37"/>
      <c r="AB102" s="37"/>
      <c r="AC102" s="37"/>
      <c r="AD102" s="37"/>
      <c r="AE102" s="29"/>
      <c r="AF102" s="38"/>
      <c r="AG102" s="38"/>
      <c r="AH102" s="38"/>
      <c r="AI102" s="38"/>
      <c r="AJ102" s="92"/>
      <c r="AK102" s="9"/>
    </row>
    <row r="103" spans="9:37" x14ac:dyDescent="0.2">
      <c r="I103" s="8"/>
      <c r="J103" s="38"/>
      <c r="K103" s="38"/>
      <c r="L103" s="38"/>
      <c r="M103" s="38"/>
      <c r="N103" s="38"/>
      <c r="O103" s="29"/>
      <c r="P103" s="14"/>
      <c r="Q103" s="14"/>
      <c r="R103" s="14"/>
      <c r="S103" s="14"/>
      <c r="T103" s="14"/>
      <c r="U103" s="14"/>
      <c r="V103" s="14"/>
      <c r="W103" s="29"/>
      <c r="X103" s="37"/>
      <c r="Y103" s="37"/>
      <c r="Z103" s="37"/>
      <c r="AA103" s="37"/>
      <c r="AB103" s="37"/>
      <c r="AC103" s="37"/>
      <c r="AD103" s="37"/>
      <c r="AE103" s="29"/>
      <c r="AF103" s="38"/>
      <c r="AG103" s="38"/>
      <c r="AH103" s="38"/>
      <c r="AI103" s="38"/>
      <c r="AJ103" s="92"/>
      <c r="AK103" s="9"/>
    </row>
    <row r="104" spans="9:37" x14ac:dyDescent="0.2">
      <c r="I104" s="8"/>
      <c r="J104" s="38"/>
      <c r="K104" s="38"/>
      <c r="L104" s="38"/>
      <c r="M104" s="38"/>
      <c r="N104" s="38"/>
      <c r="O104" s="29"/>
      <c r="P104" s="14"/>
      <c r="Q104" s="14"/>
      <c r="R104" s="14"/>
      <c r="S104" s="14"/>
      <c r="T104" s="14"/>
      <c r="U104" s="14"/>
      <c r="V104" s="14"/>
      <c r="W104" s="29"/>
      <c r="X104" s="37"/>
      <c r="Y104" s="37"/>
      <c r="Z104" s="37"/>
      <c r="AA104" s="37"/>
      <c r="AB104" s="37"/>
      <c r="AC104" s="37"/>
      <c r="AD104" s="37"/>
      <c r="AE104" s="29"/>
      <c r="AF104" s="38"/>
      <c r="AG104" s="38"/>
      <c r="AH104" s="38"/>
      <c r="AI104" s="38"/>
      <c r="AJ104" s="92"/>
      <c r="AK104" s="9"/>
    </row>
    <row r="105" spans="9:37" x14ac:dyDescent="0.2">
      <c r="I105" s="8"/>
      <c r="J105" s="38"/>
      <c r="K105" s="38"/>
      <c r="L105" s="38"/>
      <c r="M105" s="38"/>
      <c r="N105" s="38"/>
      <c r="O105" s="29"/>
      <c r="P105" s="14"/>
      <c r="Q105" s="14"/>
      <c r="R105" s="14"/>
      <c r="S105" s="14"/>
      <c r="T105" s="14"/>
      <c r="U105" s="14"/>
      <c r="V105" s="14"/>
      <c r="W105" s="29"/>
      <c r="X105" s="37"/>
      <c r="Y105" s="37"/>
      <c r="Z105" s="37"/>
      <c r="AA105" s="37"/>
      <c r="AB105" s="37"/>
      <c r="AC105" s="37"/>
      <c r="AD105" s="37"/>
      <c r="AE105" s="29"/>
      <c r="AF105" s="38"/>
      <c r="AG105" s="38"/>
      <c r="AH105" s="38"/>
      <c r="AI105" s="38"/>
      <c r="AJ105" s="92"/>
      <c r="AK105" s="9"/>
    </row>
    <row r="106" spans="9:37" x14ac:dyDescent="0.2">
      <c r="I106" s="8"/>
      <c r="J106" s="38"/>
      <c r="K106" s="38"/>
      <c r="L106" s="38"/>
      <c r="M106" s="38"/>
      <c r="N106" s="38"/>
      <c r="O106" s="29"/>
      <c r="P106" s="14"/>
      <c r="Q106" s="14"/>
      <c r="R106" s="14"/>
      <c r="S106" s="14"/>
      <c r="T106" s="14"/>
      <c r="U106" s="14"/>
      <c r="V106" s="14"/>
      <c r="W106" s="29"/>
      <c r="X106" s="37"/>
      <c r="Y106" s="37"/>
      <c r="Z106" s="37"/>
      <c r="AA106" s="37"/>
      <c r="AB106" s="37"/>
      <c r="AC106" s="37"/>
      <c r="AD106" s="37"/>
      <c r="AE106" s="29"/>
      <c r="AF106" s="38"/>
      <c r="AG106" s="38"/>
      <c r="AH106" s="38"/>
      <c r="AI106" s="38"/>
      <c r="AJ106" s="92"/>
      <c r="AK106" s="9"/>
    </row>
    <row r="107" spans="9:37" x14ac:dyDescent="0.2">
      <c r="I107" s="8"/>
      <c r="J107" s="38"/>
      <c r="K107" s="38"/>
      <c r="L107" s="38"/>
      <c r="M107" s="38"/>
      <c r="N107" s="38"/>
      <c r="O107" s="29"/>
      <c r="P107" s="14"/>
      <c r="Q107" s="14"/>
      <c r="R107" s="14"/>
      <c r="S107" s="14"/>
      <c r="T107" s="14"/>
      <c r="U107" s="14"/>
      <c r="V107" s="14"/>
      <c r="W107" s="29"/>
      <c r="X107" s="37"/>
      <c r="Y107" s="37"/>
      <c r="Z107" s="37"/>
      <c r="AA107" s="37"/>
      <c r="AB107" s="37"/>
      <c r="AC107" s="37"/>
      <c r="AD107" s="37"/>
      <c r="AE107" s="29"/>
      <c r="AF107" s="38"/>
      <c r="AG107" s="38"/>
      <c r="AH107" s="38"/>
      <c r="AI107" s="38"/>
      <c r="AJ107" s="92"/>
      <c r="AK107" s="9"/>
    </row>
    <row r="108" spans="9:37" x14ac:dyDescent="0.2">
      <c r="I108" s="8"/>
      <c r="J108" s="38"/>
      <c r="K108" s="38"/>
      <c r="L108" s="38"/>
      <c r="M108" s="38"/>
      <c r="N108" s="38"/>
      <c r="O108" s="29"/>
      <c r="P108" s="14"/>
      <c r="Q108" s="14"/>
      <c r="R108" s="14"/>
      <c r="S108" s="14"/>
      <c r="T108" s="14"/>
      <c r="U108" s="14"/>
      <c r="V108" s="14"/>
      <c r="W108" s="29"/>
      <c r="X108" s="37"/>
      <c r="Y108" s="37"/>
      <c r="Z108" s="37"/>
      <c r="AA108" s="37"/>
      <c r="AB108" s="37"/>
      <c r="AC108" s="37"/>
      <c r="AD108" s="37"/>
      <c r="AE108" s="29"/>
      <c r="AF108" s="38"/>
      <c r="AG108" s="38"/>
      <c r="AH108" s="38"/>
      <c r="AI108" s="38"/>
      <c r="AJ108" s="92"/>
      <c r="AK108" s="9"/>
    </row>
    <row r="109" spans="9:37" x14ac:dyDescent="0.2">
      <c r="I109" s="8"/>
      <c r="J109" s="38"/>
      <c r="K109" s="38"/>
      <c r="L109" s="38"/>
      <c r="M109" s="38"/>
      <c r="N109" s="38"/>
      <c r="O109" s="29"/>
      <c r="P109" s="14"/>
      <c r="Q109" s="14"/>
      <c r="R109" s="14"/>
      <c r="S109" s="14"/>
      <c r="T109" s="14"/>
      <c r="U109" s="14"/>
      <c r="V109" s="14"/>
      <c r="W109" s="29"/>
      <c r="X109" s="37"/>
      <c r="Y109" s="37"/>
      <c r="Z109" s="37"/>
      <c r="AA109" s="37"/>
      <c r="AB109" s="37"/>
      <c r="AC109" s="37"/>
      <c r="AD109" s="37"/>
      <c r="AE109" s="29"/>
      <c r="AF109" s="38"/>
      <c r="AG109" s="38"/>
      <c r="AH109" s="38"/>
      <c r="AI109" s="38"/>
      <c r="AJ109" s="92"/>
      <c r="AK109" s="9"/>
    </row>
    <row r="110" spans="9:37" x14ac:dyDescent="0.2">
      <c r="I110" s="8"/>
      <c r="J110" s="38"/>
      <c r="K110" s="38"/>
      <c r="L110" s="38"/>
      <c r="M110" s="38"/>
      <c r="N110" s="38"/>
      <c r="O110" s="29"/>
      <c r="P110" s="14"/>
      <c r="Q110" s="14"/>
      <c r="R110" s="14"/>
      <c r="S110" s="14"/>
      <c r="T110" s="14"/>
      <c r="U110" s="14"/>
      <c r="V110" s="14"/>
      <c r="W110" s="29"/>
      <c r="X110" s="37"/>
      <c r="Y110" s="37"/>
      <c r="Z110" s="37"/>
      <c r="AA110" s="37"/>
      <c r="AB110" s="37"/>
      <c r="AC110" s="37"/>
      <c r="AD110" s="37"/>
      <c r="AE110" s="29"/>
      <c r="AF110" s="38"/>
      <c r="AG110" s="38"/>
      <c r="AH110" s="38"/>
      <c r="AI110" s="38"/>
      <c r="AJ110" s="92"/>
      <c r="AK110" s="9"/>
    </row>
    <row r="111" spans="9:37" x14ac:dyDescent="0.2">
      <c r="I111" s="8"/>
      <c r="J111" s="38"/>
      <c r="K111" s="38"/>
      <c r="L111" s="38"/>
      <c r="M111" s="38"/>
      <c r="N111" s="38"/>
      <c r="O111" s="29"/>
      <c r="P111" s="14"/>
      <c r="Q111" s="14"/>
      <c r="R111" s="14"/>
      <c r="S111" s="14"/>
      <c r="T111" s="14"/>
      <c r="U111" s="14"/>
      <c r="V111" s="14"/>
      <c r="W111" s="29"/>
      <c r="X111" s="37"/>
      <c r="Y111" s="37"/>
      <c r="Z111" s="37"/>
      <c r="AA111" s="37"/>
      <c r="AB111" s="37"/>
      <c r="AC111" s="37"/>
      <c r="AD111" s="37"/>
      <c r="AE111" s="29"/>
      <c r="AF111" s="38"/>
      <c r="AG111" s="38"/>
      <c r="AH111" s="38"/>
      <c r="AI111" s="38"/>
      <c r="AJ111" s="92"/>
      <c r="AK111" s="9"/>
    </row>
    <row r="112" spans="9:37" x14ac:dyDescent="0.2">
      <c r="I112" s="8"/>
      <c r="J112" s="38"/>
      <c r="K112" s="38"/>
      <c r="L112" s="38"/>
      <c r="M112" s="38"/>
      <c r="N112" s="38"/>
      <c r="O112" s="29"/>
      <c r="P112" s="14"/>
      <c r="Q112" s="14"/>
      <c r="R112" s="14"/>
      <c r="S112" s="14"/>
      <c r="T112" s="14"/>
      <c r="U112" s="14"/>
      <c r="V112" s="14"/>
      <c r="W112" s="29"/>
      <c r="X112" s="37"/>
      <c r="Y112" s="37"/>
      <c r="Z112" s="37"/>
      <c r="AA112" s="37"/>
      <c r="AB112" s="37"/>
      <c r="AC112" s="37"/>
      <c r="AD112" s="37"/>
      <c r="AE112" s="29"/>
      <c r="AF112" s="38"/>
      <c r="AG112" s="38"/>
      <c r="AH112" s="38"/>
      <c r="AI112" s="38"/>
      <c r="AJ112" s="92"/>
      <c r="AK112" s="9"/>
    </row>
    <row r="113" spans="9:37" x14ac:dyDescent="0.2">
      <c r="I113" s="8"/>
      <c r="J113" s="38"/>
      <c r="K113" s="38"/>
      <c r="L113" s="38"/>
      <c r="M113" s="38"/>
      <c r="N113" s="38"/>
      <c r="O113" s="29"/>
      <c r="P113" s="14"/>
      <c r="Q113" s="14"/>
      <c r="R113" s="14"/>
      <c r="S113" s="14"/>
      <c r="T113" s="14"/>
      <c r="U113" s="14"/>
      <c r="V113" s="14"/>
      <c r="W113" s="29"/>
      <c r="X113" s="37"/>
      <c r="Y113" s="37"/>
      <c r="Z113" s="37"/>
      <c r="AA113" s="37"/>
      <c r="AB113" s="37"/>
      <c r="AC113" s="37"/>
      <c r="AD113" s="37"/>
      <c r="AE113" s="29"/>
      <c r="AF113" s="38"/>
      <c r="AG113" s="38"/>
      <c r="AH113" s="38"/>
      <c r="AI113" s="38"/>
      <c r="AJ113" s="92"/>
      <c r="AK113" s="9"/>
    </row>
    <row r="114" spans="9:37" x14ac:dyDescent="0.2">
      <c r="I114" s="8"/>
      <c r="J114" s="38"/>
      <c r="K114" s="38"/>
      <c r="L114" s="38"/>
      <c r="M114" s="38"/>
      <c r="N114" s="38"/>
      <c r="O114" s="29"/>
      <c r="P114" s="14"/>
      <c r="Q114" s="14"/>
      <c r="R114" s="14"/>
      <c r="S114" s="14"/>
      <c r="T114" s="14"/>
      <c r="U114" s="14"/>
      <c r="V114" s="14"/>
      <c r="W114" s="29"/>
      <c r="X114" s="37"/>
      <c r="Y114" s="37"/>
      <c r="Z114" s="37"/>
      <c r="AA114" s="37"/>
      <c r="AB114" s="37"/>
      <c r="AC114" s="37"/>
      <c r="AD114" s="37"/>
      <c r="AE114" s="29"/>
      <c r="AF114" s="38"/>
      <c r="AG114" s="38"/>
      <c r="AH114" s="38"/>
      <c r="AI114" s="38"/>
      <c r="AJ114" s="92"/>
      <c r="AK114" s="9"/>
    </row>
    <row r="115" spans="9:37" x14ac:dyDescent="0.2">
      <c r="I115" s="8"/>
      <c r="J115" s="38"/>
      <c r="K115" s="38"/>
      <c r="L115" s="38"/>
      <c r="M115" s="38"/>
      <c r="N115" s="38"/>
      <c r="O115" s="29"/>
      <c r="P115" s="14"/>
      <c r="Q115" s="14"/>
      <c r="R115" s="14"/>
      <c r="S115" s="14"/>
      <c r="T115" s="14"/>
      <c r="U115" s="14"/>
      <c r="V115" s="14"/>
      <c r="W115" s="29"/>
      <c r="X115" s="37"/>
      <c r="Y115" s="37"/>
      <c r="Z115" s="37"/>
      <c r="AA115" s="37"/>
      <c r="AB115" s="37"/>
      <c r="AC115" s="37"/>
      <c r="AD115" s="37"/>
      <c r="AE115" s="29"/>
      <c r="AF115" s="38"/>
      <c r="AG115" s="38"/>
      <c r="AH115" s="38"/>
      <c r="AI115" s="38"/>
      <c r="AJ115" s="92"/>
      <c r="AK115" s="9"/>
    </row>
    <row r="116" spans="9:37" x14ac:dyDescent="0.2">
      <c r="I116" s="8"/>
      <c r="J116" s="38"/>
      <c r="K116" s="38"/>
      <c r="L116" s="38"/>
      <c r="M116" s="38"/>
      <c r="N116" s="38"/>
      <c r="O116" s="29"/>
      <c r="P116" s="14"/>
      <c r="Q116" s="14"/>
      <c r="R116" s="14"/>
      <c r="S116" s="14"/>
      <c r="T116" s="14"/>
      <c r="U116" s="14"/>
      <c r="V116" s="14"/>
      <c r="W116" s="29"/>
      <c r="X116" s="37"/>
      <c r="Y116" s="37"/>
      <c r="Z116" s="37"/>
      <c r="AA116" s="37"/>
      <c r="AB116" s="37"/>
      <c r="AC116" s="37"/>
      <c r="AD116" s="37"/>
      <c r="AE116" s="29"/>
      <c r="AF116" s="38"/>
      <c r="AG116" s="38"/>
      <c r="AH116" s="38"/>
      <c r="AI116" s="38"/>
      <c r="AJ116" s="92"/>
      <c r="AK116" s="9"/>
    </row>
    <row r="117" spans="9:37" x14ac:dyDescent="0.2">
      <c r="I117" s="8"/>
      <c r="J117" s="38"/>
      <c r="K117" s="38"/>
      <c r="L117" s="38"/>
      <c r="M117" s="38"/>
      <c r="N117" s="38"/>
      <c r="O117" s="29"/>
      <c r="P117" s="14"/>
      <c r="Q117" s="14"/>
      <c r="R117" s="14"/>
      <c r="S117" s="14"/>
      <c r="T117" s="14"/>
      <c r="U117" s="14"/>
      <c r="V117" s="14"/>
      <c r="W117" s="29"/>
      <c r="X117" s="37"/>
      <c r="Y117" s="37"/>
      <c r="Z117" s="37"/>
      <c r="AA117" s="37"/>
      <c r="AB117" s="37"/>
      <c r="AC117" s="37"/>
      <c r="AD117" s="37"/>
      <c r="AE117" s="29"/>
      <c r="AF117" s="38"/>
      <c r="AG117" s="38"/>
      <c r="AH117" s="38"/>
      <c r="AI117" s="38"/>
      <c r="AJ117" s="92"/>
      <c r="AK117" s="9"/>
    </row>
    <row r="118" spans="9:37" x14ac:dyDescent="0.2">
      <c r="I118" s="8"/>
      <c r="J118" s="38"/>
      <c r="K118" s="38"/>
      <c r="L118" s="38"/>
      <c r="M118" s="38"/>
      <c r="N118" s="38"/>
      <c r="O118" s="29"/>
      <c r="P118" s="14"/>
      <c r="Q118" s="14"/>
      <c r="R118" s="14"/>
      <c r="S118" s="14"/>
      <c r="T118" s="14"/>
      <c r="U118" s="14"/>
      <c r="V118" s="14"/>
      <c r="W118" s="29"/>
      <c r="X118" s="37"/>
      <c r="Y118" s="37"/>
      <c r="Z118" s="37"/>
      <c r="AA118" s="37"/>
      <c r="AB118" s="37"/>
      <c r="AC118" s="37"/>
      <c r="AD118" s="37"/>
      <c r="AE118" s="29"/>
      <c r="AF118" s="38"/>
      <c r="AG118" s="38"/>
      <c r="AH118" s="38"/>
      <c r="AI118" s="38"/>
      <c r="AJ118" s="92"/>
      <c r="AK118" s="9"/>
    </row>
    <row r="119" spans="9:37" x14ac:dyDescent="0.2">
      <c r="I119" s="8"/>
      <c r="J119" s="38"/>
      <c r="K119" s="38"/>
      <c r="L119" s="38"/>
      <c r="M119" s="38"/>
      <c r="N119" s="38"/>
      <c r="O119" s="29"/>
      <c r="P119" s="14"/>
      <c r="Q119" s="14"/>
      <c r="R119" s="14"/>
      <c r="S119" s="14"/>
      <c r="T119" s="14"/>
      <c r="U119" s="14"/>
      <c r="V119" s="14"/>
      <c r="W119" s="29"/>
      <c r="X119" s="37"/>
      <c r="Y119" s="37"/>
      <c r="Z119" s="37"/>
      <c r="AA119" s="37"/>
      <c r="AB119" s="37"/>
      <c r="AC119" s="37"/>
      <c r="AD119" s="37"/>
      <c r="AE119" s="29"/>
      <c r="AF119" s="38"/>
      <c r="AG119" s="38"/>
      <c r="AH119" s="38"/>
      <c r="AI119" s="38"/>
      <c r="AJ119" s="92"/>
      <c r="AK119" s="9"/>
    </row>
    <row r="120" spans="9:37" x14ac:dyDescent="0.2">
      <c r="I120" s="8"/>
      <c r="J120" s="38"/>
      <c r="K120" s="38"/>
      <c r="L120" s="38"/>
      <c r="M120" s="38"/>
      <c r="N120" s="38"/>
      <c r="O120" s="29"/>
      <c r="P120" s="14"/>
      <c r="Q120" s="14"/>
      <c r="R120" s="14"/>
      <c r="S120" s="14"/>
      <c r="T120" s="14"/>
      <c r="U120" s="14"/>
      <c r="V120" s="14"/>
      <c r="W120" s="29"/>
      <c r="X120" s="37"/>
      <c r="Y120" s="37"/>
      <c r="Z120" s="37"/>
      <c r="AA120" s="37"/>
      <c r="AB120" s="37"/>
      <c r="AC120" s="37"/>
      <c r="AD120" s="37"/>
      <c r="AE120" s="29"/>
      <c r="AF120" s="38"/>
      <c r="AG120" s="38"/>
      <c r="AH120" s="38"/>
      <c r="AI120" s="38"/>
      <c r="AJ120" s="92"/>
      <c r="AK120" s="9"/>
    </row>
    <row r="121" spans="9:37" x14ac:dyDescent="0.2">
      <c r="I121" s="8"/>
      <c r="J121" s="38"/>
      <c r="K121" s="38"/>
      <c r="L121" s="38"/>
      <c r="M121" s="38"/>
      <c r="N121" s="38"/>
      <c r="O121" s="29"/>
      <c r="P121" s="14"/>
      <c r="Q121" s="14"/>
      <c r="R121" s="14"/>
      <c r="S121" s="14"/>
      <c r="T121" s="14"/>
      <c r="U121" s="14"/>
      <c r="V121" s="14"/>
      <c r="W121" s="29"/>
      <c r="X121" s="37"/>
      <c r="Y121" s="37"/>
      <c r="Z121" s="37"/>
      <c r="AA121" s="37"/>
      <c r="AB121" s="37"/>
      <c r="AC121" s="37"/>
      <c r="AD121" s="37"/>
      <c r="AE121" s="29"/>
      <c r="AF121" s="38"/>
      <c r="AG121" s="38"/>
      <c r="AH121" s="38"/>
      <c r="AI121" s="38"/>
      <c r="AJ121" s="92"/>
      <c r="AK121" s="9"/>
    </row>
    <row r="122" spans="9:37" x14ac:dyDescent="0.2">
      <c r="I122" s="8"/>
      <c r="J122" s="38"/>
      <c r="K122" s="38"/>
      <c r="L122" s="38"/>
      <c r="M122" s="38"/>
      <c r="N122" s="38"/>
      <c r="O122" s="29"/>
      <c r="P122" s="14"/>
      <c r="Q122" s="14"/>
      <c r="R122" s="14"/>
      <c r="S122" s="14"/>
      <c r="T122" s="14"/>
      <c r="U122" s="14"/>
      <c r="V122" s="14"/>
      <c r="W122" s="29"/>
      <c r="X122" s="37"/>
      <c r="Y122" s="37"/>
      <c r="Z122" s="37"/>
      <c r="AA122" s="37"/>
      <c r="AB122" s="37"/>
      <c r="AC122" s="37"/>
      <c r="AD122" s="37"/>
      <c r="AE122" s="29"/>
      <c r="AF122" s="38"/>
      <c r="AG122" s="38"/>
      <c r="AH122" s="38"/>
      <c r="AI122" s="38"/>
      <c r="AJ122" s="92"/>
      <c r="AK122" s="9"/>
    </row>
    <row r="123" spans="9:37" x14ac:dyDescent="0.2">
      <c r="I123" s="8"/>
      <c r="J123" s="38"/>
      <c r="K123" s="38"/>
      <c r="L123" s="38"/>
      <c r="M123" s="38"/>
      <c r="N123" s="38"/>
      <c r="O123" s="29"/>
      <c r="P123" s="14"/>
      <c r="Q123" s="14"/>
      <c r="R123" s="14"/>
      <c r="S123" s="14"/>
      <c r="T123" s="14"/>
      <c r="U123" s="14"/>
      <c r="V123" s="14"/>
      <c r="W123" s="29"/>
      <c r="X123" s="37"/>
      <c r="Y123" s="37"/>
      <c r="Z123" s="37"/>
      <c r="AA123" s="37"/>
      <c r="AB123" s="37"/>
      <c r="AC123" s="37"/>
      <c r="AD123" s="37"/>
      <c r="AE123" s="29"/>
      <c r="AF123" s="38"/>
      <c r="AG123" s="38"/>
      <c r="AH123" s="38"/>
      <c r="AI123" s="38"/>
      <c r="AJ123" s="92"/>
      <c r="AK123" s="9"/>
    </row>
    <row r="124" spans="9:37" x14ac:dyDescent="0.2">
      <c r="I124" s="8"/>
      <c r="J124" s="38"/>
      <c r="K124" s="38"/>
      <c r="L124" s="38"/>
      <c r="M124" s="38"/>
      <c r="N124" s="38"/>
      <c r="O124" s="29"/>
      <c r="P124" s="14"/>
      <c r="Q124" s="14"/>
      <c r="R124" s="14"/>
      <c r="S124" s="14"/>
      <c r="T124" s="14"/>
      <c r="U124" s="14"/>
      <c r="V124" s="14"/>
      <c r="W124" s="29"/>
      <c r="X124" s="37"/>
      <c r="Y124" s="37"/>
      <c r="Z124" s="37"/>
      <c r="AA124" s="37"/>
      <c r="AB124" s="37"/>
      <c r="AC124" s="37"/>
      <c r="AD124" s="37"/>
      <c r="AE124" s="29"/>
      <c r="AF124" s="38"/>
      <c r="AG124" s="38"/>
      <c r="AH124" s="38"/>
      <c r="AI124" s="38"/>
      <c r="AJ124" s="92"/>
      <c r="AK124" s="9"/>
    </row>
    <row r="125" spans="9:37" x14ac:dyDescent="0.2">
      <c r="I125" s="8"/>
      <c r="J125" s="38"/>
      <c r="K125" s="38"/>
      <c r="L125" s="38"/>
      <c r="M125" s="38"/>
      <c r="N125" s="38"/>
      <c r="O125" s="29"/>
      <c r="P125" s="14"/>
      <c r="Q125" s="14"/>
      <c r="R125" s="14"/>
      <c r="S125" s="14"/>
      <c r="T125" s="14"/>
      <c r="U125" s="14"/>
      <c r="V125" s="14"/>
      <c r="W125" s="29"/>
      <c r="X125" s="37"/>
      <c r="Y125" s="37"/>
      <c r="Z125" s="37"/>
      <c r="AA125" s="37"/>
      <c r="AB125" s="37"/>
      <c r="AC125" s="37"/>
      <c r="AD125" s="37"/>
      <c r="AE125" s="29"/>
      <c r="AF125" s="38"/>
      <c r="AG125" s="38"/>
      <c r="AH125" s="38"/>
      <c r="AI125" s="38"/>
      <c r="AJ125" s="92"/>
      <c r="AK125" s="9"/>
    </row>
    <row r="126" spans="9:37" x14ac:dyDescent="0.2">
      <c r="I126" s="8"/>
      <c r="J126" s="38"/>
      <c r="K126" s="38"/>
      <c r="L126" s="38"/>
      <c r="M126" s="38"/>
      <c r="N126" s="38"/>
      <c r="O126" s="29"/>
      <c r="P126" s="14"/>
      <c r="Q126" s="14"/>
      <c r="R126" s="14"/>
      <c r="S126" s="14"/>
      <c r="T126" s="14"/>
      <c r="U126" s="14"/>
      <c r="V126" s="14"/>
      <c r="W126" s="29"/>
      <c r="X126" s="37"/>
      <c r="Y126" s="37"/>
      <c r="Z126" s="37"/>
      <c r="AA126" s="37"/>
      <c r="AB126" s="37"/>
      <c r="AC126" s="37"/>
      <c r="AD126" s="37"/>
      <c r="AE126" s="29"/>
      <c r="AF126" s="38"/>
      <c r="AG126" s="38"/>
      <c r="AH126" s="38"/>
      <c r="AI126" s="38"/>
      <c r="AJ126" s="92"/>
      <c r="AK126" s="9"/>
    </row>
    <row r="127" spans="9:37" x14ac:dyDescent="0.2">
      <c r="I127" s="8"/>
      <c r="J127" s="38"/>
      <c r="K127" s="38"/>
      <c r="L127" s="38"/>
      <c r="M127" s="38"/>
      <c r="N127" s="38"/>
      <c r="O127" s="29"/>
      <c r="P127" s="14"/>
      <c r="Q127" s="14"/>
      <c r="R127" s="14"/>
      <c r="S127" s="14"/>
      <c r="T127" s="14"/>
      <c r="U127" s="14"/>
      <c r="V127" s="14"/>
      <c r="W127" s="29"/>
      <c r="X127" s="37"/>
      <c r="Y127" s="37"/>
      <c r="Z127" s="37"/>
      <c r="AA127" s="37"/>
      <c r="AB127" s="37"/>
      <c r="AC127" s="37"/>
      <c r="AD127" s="37"/>
      <c r="AE127" s="29"/>
      <c r="AF127" s="38"/>
      <c r="AG127" s="38"/>
      <c r="AH127" s="38"/>
      <c r="AI127" s="38"/>
      <c r="AJ127" s="92"/>
      <c r="AK127" s="9"/>
    </row>
    <row r="128" spans="9:37" x14ac:dyDescent="0.2">
      <c r="I128" s="8"/>
      <c r="J128" s="38"/>
      <c r="K128" s="38"/>
      <c r="L128" s="38"/>
      <c r="M128" s="38"/>
      <c r="N128" s="38"/>
      <c r="O128" s="29"/>
      <c r="P128" s="14"/>
      <c r="Q128" s="14"/>
      <c r="R128" s="14"/>
      <c r="S128" s="14"/>
      <c r="T128" s="14"/>
      <c r="U128" s="14"/>
      <c r="V128" s="14"/>
      <c r="W128" s="29"/>
      <c r="X128" s="37"/>
      <c r="Y128" s="37"/>
      <c r="Z128" s="37"/>
      <c r="AA128" s="37"/>
      <c r="AB128" s="37"/>
      <c r="AC128" s="37"/>
      <c r="AD128" s="37"/>
      <c r="AE128" s="29"/>
      <c r="AF128" s="38"/>
      <c r="AG128" s="38"/>
      <c r="AH128" s="38"/>
      <c r="AI128" s="38"/>
      <c r="AJ128" s="92"/>
      <c r="AK128" s="9"/>
    </row>
    <row r="129" spans="9:37" x14ac:dyDescent="0.2">
      <c r="I129" s="8"/>
      <c r="J129" s="38"/>
      <c r="K129" s="38"/>
      <c r="L129" s="38"/>
      <c r="M129" s="38"/>
      <c r="N129" s="38"/>
      <c r="O129" s="29"/>
      <c r="P129" s="14"/>
      <c r="Q129" s="14"/>
      <c r="R129" s="14"/>
      <c r="S129" s="14"/>
      <c r="T129" s="14"/>
      <c r="U129" s="14"/>
      <c r="V129" s="14"/>
      <c r="W129" s="29"/>
      <c r="X129" s="37"/>
      <c r="Y129" s="37"/>
      <c r="Z129" s="37"/>
      <c r="AA129" s="37"/>
      <c r="AB129" s="37"/>
      <c r="AC129" s="37"/>
      <c r="AD129" s="37"/>
      <c r="AE129" s="29"/>
      <c r="AF129" s="38"/>
      <c r="AG129" s="38"/>
      <c r="AH129" s="38"/>
      <c r="AI129" s="38"/>
      <c r="AJ129" s="92"/>
      <c r="AK129" s="9"/>
    </row>
    <row r="130" spans="9:37" x14ac:dyDescent="0.2">
      <c r="I130" s="8"/>
      <c r="J130" s="38"/>
      <c r="K130" s="38"/>
      <c r="L130" s="38"/>
      <c r="M130" s="38"/>
      <c r="N130" s="38"/>
      <c r="O130" s="29"/>
      <c r="P130" s="14"/>
      <c r="Q130" s="14"/>
      <c r="R130" s="14"/>
      <c r="S130" s="14"/>
      <c r="T130" s="14"/>
      <c r="U130" s="14"/>
      <c r="V130" s="14"/>
      <c r="W130" s="29"/>
      <c r="X130" s="37"/>
      <c r="Y130" s="37"/>
      <c r="Z130" s="37"/>
      <c r="AA130" s="37"/>
      <c r="AB130" s="37"/>
      <c r="AC130" s="37"/>
      <c r="AD130" s="37"/>
      <c r="AE130" s="29"/>
      <c r="AF130" s="38"/>
      <c r="AG130" s="38"/>
      <c r="AH130" s="38"/>
      <c r="AI130" s="38"/>
      <c r="AJ130" s="92"/>
      <c r="AK130" s="9"/>
    </row>
    <row r="131" spans="9:37" x14ac:dyDescent="0.2">
      <c r="I131" s="8"/>
      <c r="J131" s="38"/>
      <c r="K131" s="38"/>
      <c r="L131" s="38"/>
      <c r="M131" s="38"/>
      <c r="N131" s="38"/>
      <c r="O131" s="29"/>
      <c r="P131" s="14"/>
      <c r="Q131" s="14"/>
      <c r="R131" s="14"/>
      <c r="S131" s="14"/>
      <c r="T131" s="14"/>
      <c r="U131" s="14"/>
      <c r="V131" s="14"/>
      <c r="W131" s="29"/>
      <c r="X131" s="37"/>
      <c r="Y131" s="37"/>
      <c r="Z131" s="37"/>
      <c r="AA131" s="37"/>
      <c r="AB131" s="37"/>
      <c r="AC131" s="37"/>
      <c r="AD131" s="37"/>
      <c r="AE131" s="29"/>
      <c r="AF131" s="38"/>
      <c r="AG131" s="38"/>
      <c r="AH131" s="38"/>
      <c r="AI131" s="38"/>
      <c r="AJ131" s="92"/>
      <c r="AK131" s="9"/>
    </row>
    <row r="132" spans="9:37" x14ac:dyDescent="0.2">
      <c r="I132" s="8"/>
      <c r="J132" s="38"/>
      <c r="K132" s="38"/>
      <c r="L132" s="38"/>
      <c r="M132" s="38"/>
      <c r="N132" s="38"/>
      <c r="O132" s="29"/>
      <c r="P132" s="14"/>
      <c r="Q132" s="14"/>
      <c r="R132" s="14"/>
      <c r="S132" s="14"/>
      <c r="T132" s="14"/>
      <c r="U132" s="14"/>
      <c r="V132" s="14"/>
      <c r="W132" s="29"/>
      <c r="X132" s="37"/>
      <c r="Y132" s="37"/>
      <c r="Z132" s="37"/>
      <c r="AA132" s="37"/>
      <c r="AB132" s="37"/>
      <c r="AC132" s="37"/>
      <c r="AD132" s="37"/>
      <c r="AE132" s="29"/>
      <c r="AF132" s="38"/>
      <c r="AG132" s="38"/>
      <c r="AH132" s="38"/>
      <c r="AI132" s="38"/>
      <c r="AJ132" s="92"/>
      <c r="AK132" s="9"/>
    </row>
    <row r="133" spans="9:37" x14ac:dyDescent="0.2">
      <c r="I133" s="8"/>
      <c r="J133" s="38"/>
      <c r="K133" s="38"/>
      <c r="L133" s="38"/>
      <c r="M133" s="38"/>
      <c r="N133" s="38"/>
      <c r="O133" s="29"/>
      <c r="P133" s="14"/>
      <c r="Q133" s="14"/>
      <c r="R133" s="14"/>
      <c r="S133" s="14"/>
      <c r="T133" s="14"/>
      <c r="U133" s="14"/>
      <c r="V133" s="14"/>
      <c r="W133" s="29"/>
      <c r="X133" s="37"/>
      <c r="Y133" s="37"/>
      <c r="Z133" s="37"/>
      <c r="AA133" s="37"/>
      <c r="AB133" s="37"/>
      <c r="AC133" s="37"/>
      <c r="AD133" s="37"/>
      <c r="AE133" s="29"/>
      <c r="AF133" s="38"/>
      <c r="AG133" s="38"/>
      <c r="AH133" s="38"/>
      <c r="AI133" s="38"/>
      <c r="AJ133" s="92"/>
      <c r="AK133" s="9"/>
    </row>
    <row r="134" spans="9:37" x14ac:dyDescent="0.2">
      <c r="I134" s="8"/>
      <c r="J134" s="38"/>
      <c r="K134" s="38"/>
      <c r="L134" s="38"/>
      <c r="M134" s="38"/>
      <c r="N134" s="38"/>
      <c r="O134" s="29"/>
      <c r="P134" s="14"/>
      <c r="Q134" s="14"/>
      <c r="R134" s="14"/>
      <c r="S134" s="14"/>
      <c r="T134" s="14"/>
      <c r="U134" s="14"/>
      <c r="V134" s="14"/>
      <c r="W134" s="29"/>
      <c r="X134" s="37"/>
      <c r="Y134" s="37"/>
      <c r="Z134" s="37"/>
      <c r="AA134" s="37"/>
      <c r="AB134" s="37"/>
      <c r="AC134" s="37"/>
      <c r="AD134" s="37"/>
      <c r="AE134" s="29"/>
      <c r="AF134" s="38"/>
      <c r="AG134" s="38"/>
      <c r="AH134" s="38"/>
      <c r="AI134" s="38"/>
      <c r="AJ134" s="92"/>
      <c r="AK134" s="9"/>
    </row>
    <row r="135" spans="9:37" x14ac:dyDescent="0.2">
      <c r="I135" s="8"/>
      <c r="J135" s="38"/>
      <c r="K135" s="38"/>
      <c r="L135" s="38"/>
      <c r="M135" s="38"/>
      <c r="N135" s="38"/>
      <c r="O135" s="29"/>
      <c r="P135" s="14"/>
      <c r="Q135" s="14"/>
      <c r="R135" s="14"/>
      <c r="S135" s="14"/>
      <c r="T135" s="14"/>
      <c r="U135" s="14"/>
      <c r="V135" s="14"/>
      <c r="W135" s="29"/>
      <c r="X135" s="37"/>
      <c r="Y135" s="37"/>
      <c r="Z135" s="37"/>
      <c r="AA135" s="37"/>
      <c r="AB135" s="37"/>
      <c r="AC135" s="37"/>
      <c r="AD135" s="37"/>
      <c r="AE135" s="29"/>
      <c r="AF135" s="38"/>
      <c r="AG135" s="38"/>
      <c r="AH135" s="38"/>
      <c r="AI135" s="38"/>
      <c r="AJ135" s="92"/>
      <c r="AK135" s="9"/>
    </row>
    <row r="136" spans="9:37" x14ac:dyDescent="0.2">
      <c r="I136" s="8"/>
      <c r="J136" s="38"/>
      <c r="K136" s="38"/>
      <c r="L136" s="38"/>
      <c r="M136" s="38"/>
      <c r="N136" s="38"/>
      <c r="O136" s="29"/>
      <c r="P136" s="14"/>
      <c r="Q136" s="14"/>
      <c r="R136" s="14"/>
      <c r="S136" s="14"/>
      <c r="T136" s="14"/>
      <c r="U136" s="14"/>
      <c r="V136" s="14"/>
      <c r="W136" s="29"/>
      <c r="X136" s="37"/>
      <c r="Y136" s="37"/>
      <c r="Z136" s="37"/>
      <c r="AA136" s="37"/>
      <c r="AB136" s="37"/>
      <c r="AC136" s="37"/>
      <c r="AD136" s="37"/>
      <c r="AE136" s="29"/>
      <c r="AF136" s="38"/>
      <c r="AG136" s="38"/>
      <c r="AH136" s="38"/>
      <c r="AI136" s="38"/>
      <c r="AJ136" s="92"/>
      <c r="AK136" s="9"/>
    </row>
    <row r="137" spans="9:37" x14ac:dyDescent="0.2">
      <c r="I137" s="8"/>
      <c r="J137" s="38"/>
      <c r="K137" s="38"/>
      <c r="L137" s="38"/>
      <c r="M137" s="38"/>
      <c r="N137" s="38"/>
      <c r="O137" s="29"/>
      <c r="P137" s="14"/>
      <c r="Q137" s="14"/>
      <c r="R137" s="14"/>
      <c r="S137" s="14"/>
      <c r="T137" s="14"/>
      <c r="U137" s="14"/>
      <c r="V137" s="14"/>
      <c r="W137" s="29"/>
      <c r="X137" s="37"/>
      <c r="Y137" s="37"/>
      <c r="Z137" s="37"/>
      <c r="AA137" s="37"/>
      <c r="AB137" s="37"/>
      <c r="AC137" s="37"/>
      <c r="AD137" s="37"/>
      <c r="AE137" s="29"/>
      <c r="AF137" s="38"/>
      <c r="AG137" s="38"/>
      <c r="AH137" s="38"/>
      <c r="AI137" s="38"/>
      <c r="AJ137" s="92"/>
      <c r="AK137" s="9"/>
    </row>
    <row r="138" spans="9:37" x14ac:dyDescent="0.2">
      <c r="I138" s="8"/>
      <c r="J138" s="38"/>
      <c r="K138" s="38"/>
      <c r="L138" s="38"/>
      <c r="M138" s="38"/>
      <c r="N138" s="38"/>
      <c r="O138" s="29"/>
      <c r="P138" s="14"/>
      <c r="Q138" s="14"/>
      <c r="R138" s="14"/>
      <c r="S138" s="14"/>
      <c r="T138" s="14"/>
      <c r="U138" s="14"/>
      <c r="V138" s="14"/>
      <c r="W138" s="29"/>
      <c r="X138" s="37"/>
      <c r="Y138" s="37"/>
      <c r="Z138" s="37"/>
      <c r="AA138" s="37"/>
      <c r="AB138" s="37"/>
      <c r="AC138" s="37"/>
      <c r="AD138" s="37"/>
      <c r="AE138" s="29"/>
      <c r="AF138" s="38"/>
      <c r="AG138" s="38"/>
      <c r="AH138" s="38"/>
      <c r="AI138" s="38"/>
      <c r="AJ138" s="92"/>
      <c r="AK138" s="9"/>
    </row>
    <row r="139" spans="9:37" x14ac:dyDescent="0.2">
      <c r="I139" s="8"/>
      <c r="J139" s="38"/>
      <c r="K139" s="38"/>
      <c r="L139" s="38"/>
      <c r="M139" s="38"/>
      <c r="N139" s="38"/>
      <c r="O139" s="29"/>
      <c r="P139" s="14"/>
      <c r="Q139" s="14"/>
      <c r="R139" s="14"/>
      <c r="S139" s="14"/>
      <c r="T139" s="14"/>
      <c r="U139" s="14"/>
      <c r="V139" s="14"/>
      <c r="W139" s="29"/>
      <c r="X139" s="37"/>
      <c r="Y139" s="37"/>
      <c r="Z139" s="37"/>
      <c r="AA139" s="37"/>
      <c r="AB139" s="37"/>
      <c r="AC139" s="37"/>
      <c r="AD139" s="37"/>
      <c r="AE139" s="29"/>
      <c r="AF139" s="38"/>
      <c r="AG139" s="38"/>
      <c r="AH139" s="38"/>
      <c r="AI139" s="38"/>
      <c r="AJ139" s="92"/>
      <c r="AK139" s="9"/>
    </row>
    <row r="140" spans="9:37" x14ac:dyDescent="0.2">
      <c r="I140" s="8"/>
      <c r="J140" s="38"/>
      <c r="K140" s="38"/>
      <c r="L140" s="38"/>
      <c r="M140" s="38"/>
      <c r="N140" s="38"/>
      <c r="O140" s="29"/>
      <c r="P140" s="14"/>
      <c r="Q140" s="14"/>
      <c r="R140" s="14"/>
      <c r="S140" s="14"/>
      <c r="T140" s="14"/>
      <c r="U140" s="14"/>
      <c r="V140" s="14"/>
      <c r="W140" s="29"/>
      <c r="X140" s="37"/>
      <c r="Y140" s="37"/>
      <c r="Z140" s="37"/>
      <c r="AA140" s="37"/>
      <c r="AB140" s="37"/>
      <c r="AC140" s="37"/>
      <c r="AD140" s="37"/>
      <c r="AE140" s="29"/>
      <c r="AF140" s="38"/>
      <c r="AG140" s="38"/>
      <c r="AH140" s="38"/>
      <c r="AI140" s="38"/>
      <c r="AJ140" s="92"/>
      <c r="AK140" s="9"/>
    </row>
    <row r="141" spans="9:37" x14ac:dyDescent="0.2">
      <c r="I141" s="8"/>
      <c r="J141" s="38"/>
      <c r="K141" s="38"/>
      <c r="L141" s="38"/>
      <c r="M141" s="38"/>
      <c r="N141" s="38"/>
      <c r="O141" s="29"/>
      <c r="P141" s="14"/>
      <c r="Q141" s="14"/>
      <c r="R141" s="14"/>
      <c r="S141" s="14"/>
      <c r="T141" s="14"/>
      <c r="U141" s="14"/>
      <c r="V141" s="14"/>
      <c r="W141" s="29"/>
      <c r="X141" s="37"/>
      <c r="Y141" s="37"/>
      <c r="Z141" s="37"/>
      <c r="AA141" s="37"/>
      <c r="AB141" s="37"/>
      <c r="AC141" s="37"/>
      <c r="AD141" s="37"/>
      <c r="AE141" s="29"/>
      <c r="AF141" s="38"/>
      <c r="AG141" s="38"/>
      <c r="AH141" s="38"/>
      <c r="AI141" s="38"/>
      <c r="AJ141" s="92"/>
      <c r="AK141" s="9"/>
    </row>
    <row r="142" spans="9:37" x14ac:dyDescent="0.2">
      <c r="I142" s="8"/>
      <c r="J142" s="38"/>
      <c r="K142" s="38"/>
      <c r="L142" s="38"/>
      <c r="M142" s="38"/>
      <c r="N142" s="38"/>
      <c r="O142" s="29"/>
      <c r="P142" s="14"/>
      <c r="Q142" s="14"/>
      <c r="R142" s="14"/>
      <c r="S142" s="14"/>
      <c r="T142" s="14"/>
      <c r="U142" s="14"/>
      <c r="V142" s="14"/>
      <c r="W142" s="29"/>
      <c r="X142" s="37"/>
      <c r="Y142" s="37"/>
      <c r="Z142" s="37"/>
      <c r="AA142" s="37"/>
      <c r="AB142" s="37"/>
      <c r="AC142" s="37"/>
      <c r="AD142" s="37"/>
      <c r="AE142" s="29"/>
      <c r="AF142" s="38"/>
      <c r="AG142" s="38"/>
      <c r="AH142" s="38"/>
      <c r="AI142" s="38"/>
      <c r="AJ142" s="92"/>
      <c r="AK142" s="9"/>
    </row>
    <row r="143" spans="9:37" x14ac:dyDescent="0.2">
      <c r="I143" s="8"/>
      <c r="J143" s="38"/>
      <c r="K143" s="38"/>
      <c r="L143" s="38"/>
      <c r="M143" s="38"/>
      <c r="N143" s="38"/>
      <c r="O143" s="29"/>
      <c r="P143" s="14"/>
      <c r="Q143" s="14"/>
      <c r="R143" s="14"/>
      <c r="S143" s="14"/>
      <c r="T143" s="14"/>
      <c r="U143" s="14"/>
      <c r="V143" s="14"/>
      <c r="W143" s="29"/>
      <c r="X143" s="37"/>
      <c r="Y143" s="37"/>
      <c r="Z143" s="37"/>
      <c r="AA143" s="37"/>
      <c r="AB143" s="37"/>
      <c r="AC143" s="37"/>
      <c r="AD143" s="37"/>
      <c r="AE143" s="29"/>
      <c r="AF143" s="38"/>
      <c r="AG143" s="38"/>
      <c r="AH143" s="38"/>
      <c r="AI143" s="38"/>
      <c r="AJ143" s="92"/>
      <c r="AK143" s="9"/>
    </row>
    <row r="144" spans="9:37" x14ac:dyDescent="0.2">
      <c r="I144" s="8"/>
      <c r="J144" s="38"/>
      <c r="K144" s="38"/>
      <c r="L144" s="38"/>
      <c r="M144" s="38"/>
      <c r="N144" s="38"/>
      <c r="O144" s="29"/>
      <c r="P144" s="14"/>
      <c r="Q144" s="14"/>
      <c r="R144" s="14"/>
      <c r="S144" s="14"/>
      <c r="T144" s="14"/>
      <c r="U144" s="14"/>
      <c r="V144" s="14"/>
      <c r="W144" s="29"/>
      <c r="X144" s="37"/>
      <c r="Y144" s="37"/>
      <c r="Z144" s="37"/>
      <c r="AA144" s="37"/>
      <c r="AB144" s="37"/>
      <c r="AC144" s="37"/>
      <c r="AD144" s="37"/>
      <c r="AE144" s="29"/>
      <c r="AF144" s="38"/>
      <c r="AG144" s="38"/>
      <c r="AH144" s="38"/>
      <c r="AI144" s="38"/>
      <c r="AJ144" s="92"/>
      <c r="AK144" s="9"/>
    </row>
    <row r="145" spans="9:37" x14ac:dyDescent="0.2">
      <c r="I145" s="8"/>
      <c r="J145" s="38"/>
      <c r="K145" s="38"/>
      <c r="L145" s="38"/>
      <c r="M145" s="38"/>
      <c r="N145" s="38"/>
      <c r="O145" s="29"/>
      <c r="P145" s="14"/>
      <c r="Q145" s="14"/>
      <c r="R145" s="14"/>
      <c r="S145" s="14"/>
      <c r="T145" s="14"/>
      <c r="U145" s="14"/>
      <c r="V145" s="14"/>
      <c r="W145" s="29"/>
      <c r="X145" s="37"/>
      <c r="Y145" s="37"/>
      <c r="Z145" s="37"/>
      <c r="AA145" s="37"/>
      <c r="AB145" s="37"/>
      <c r="AC145" s="37"/>
      <c r="AD145" s="37"/>
      <c r="AE145" s="29"/>
      <c r="AF145" s="38"/>
      <c r="AG145" s="38"/>
      <c r="AH145" s="38"/>
      <c r="AI145" s="38"/>
      <c r="AJ145" s="92"/>
      <c r="AK145" s="9"/>
    </row>
    <row r="146" spans="9:37" x14ac:dyDescent="0.2">
      <c r="I146" s="8"/>
      <c r="J146" s="38"/>
      <c r="K146" s="38"/>
      <c r="L146" s="38"/>
      <c r="M146" s="38"/>
      <c r="N146" s="38"/>
      <c r="O146" s="29"/>
      <c r="P146" s="14"/>
      <c r="Q146" s="14"/>
      <c r="R146" s="14"/>
      <c r="S146" s="14"/>
      <c r="T146" s="14"/>
      <c r="U146" s="14"/>
      <c r="V146" s="14"/>
      <c r="W146" s="29"/>
      <c r="X146" s="37"/>
      <c r="Y146" s="37"/>
      <c r="Z146" s="37"/>
      <c r="AA146" s="37"/>
      <c r="AB146" s="37"/>
      <c r="AC146" s="37"/>
      <c r="AD146" s="37"/>
      <c r="AE146" s="29"/>
      <c r="AF146" s="38"/>
      <c r="AG146" s="38"/>
      <c r="AH146" s="38"/>
      <c r="AI146" s="38"/>
      <c r="AJ146" s="92"/>
      <c r="AK146" s="9"/>
    </row>
    <row r="147" spans="9:37" x14ac:dyDescent="0.2">
      <c r="I147" s="8"/>
      <c r="J147" s="38"/>
      <c r="K147" s="38"/>
      <c r="L147" s="38"/>
      <c r="M147" s="38"/>
      <c r="N147" s="38"/>
      <c r="O147" s="29"/>
      <c r="P147" s="14"/>
      <c r="Q147" s="14"/>
      <c r="R147" s="14"/>
      <c r="S147" s="14"/>
      <c r="T147" s="14"/>
      <c r="U147" s="14"/>
      <c r="V147" s="14"/>
      <c r="W147" s="29"/>
      <c r="X147" s="37"/>
      <c r="Y147" s="37"/>
      <c r="Z147" s="37"/>
      <c r="AA147" s="37"/>
      <c r="AB147" s="37"/>
      <c r="AC147" s="37"/>
      <c r="AD147" s="37"/>
      <c r="AE147" s="29"/>
      <c r="AF147" s="38"/>
      <c r="AG147" s="38"/>
      <c r="AH147" s="38"/>
      <c r="AI147" s="38"/>
      <c r="AJ147" s="92"/>
      <c r="AK147" s="9"/>
    </row>
    <row r="148" spans="9:37" x14ac:dyDescent="0.2">
      <c r="I148" s="8"/>
      <c r="J148" s="38"/>
      <c r="K148" s="38"/>
      <c r="L148" s="38"/>
      <c r="M148" s="38"/>
      <c r="N148" s="38"/>
      <c r="O148" s="29"/>
      <c r="P148" s="14"/>
      <c r="Q148" s="14"/>
      <c r="R148" s="14"/>
      <c r="S148" s="14"/>
      <c r="T148" s="14"/>
      <c r="U148" s="14"/>
      <c r="V148" s="14"/>
      <c r="W148" s="29"/>
      <c r="X148" s="37"/>
      <c r="Y148" s="37"/>
      <c r="Z148" s="37"/>
      <c r="AA148" s="37"/>
      <c r="AB148" s="37"/>
      <c r="AC148" s="37"/>
      <c r="AD148" s="37"/>
      <c r="AE148" s="29"/>
      <c r="AF148" s="38"/>
      <c r="AG148" s="38"/>
      <c r="AH148" s="38"/>
      <c r="AI148" s="38"/>
      <c r="AJ148" s="92"/>
      <c r="AK148" s="9"/>
    </row>
    <row r="149" spans="9:37" x14ac:dyDescent="0.2">
      <c r="I149" s="8"/>
      <c r="J149" s="38"/>
      <c r="K149" s="38"/>
      <c r="L149" s="38"/>
      <c r="M149" s="38"/>
      <c r="N149" s="38"/>
      <c r="O149" s="29"/>
      <c r="P149" s="14"/>
      <c r="Q149" s="14"/>
      <c r="R149" s="14"/>
      <c r="S149" s="14"/>
      <c r="T149" s="14"/>
      <c r="U149" s="14"/>
      <c r="V149" s="14"/>
      <c r="W149" s="29"/>
      <c r="X149" s="37"/>
      <c r="Y149" s="37"/>
      <c r="Z149" s="37"/>
      <c r="AA149" s="37"/>
      <c r="AB149" s="37"/>
      <c r="AC149" s="37"/>
      <c r="AD149" s="37"/>
      <c r="AE149" s="29"/>
      <c r="AF149" s="38"/>
      <c r="AG149" s="38"/>
      <c r="AH149" s="38"/>
      <c r="AI149" s="38"/>
      <c r="AJ149" s="92"/>
      <c r="AK149" s="9"/>
    </row>
    <row r="150" spans="9:37" x14ac:dyDescent="0.2">
      <c r="I150" s="8"/>
      <c r="J150" s="38"/>
      <c r="K150" s="38"/>
      <c r="L150" s="38"/>
      <c r="M150" s="38"/>
      <c r="N150" s="38"/>
      <c r="O150" s="29"/>
      <c r="P150" s="14"/>
      <c r="Q150" s="14"/>
      <c r="R150" s="14"/>
      <c r="S150" s="14"/>
      <c r="T150" s="14"/>
      <c r="U150" s="14"/>
      <c r="V150" s="14"/>
      <c r="W150" s="29"/>
      <c r="X150" s="37"/>
      <c r="Y150" s="37"/>
      <c r="Z150" s="37"/>
      <c r="AA150" s="37"/>
      <c r="AB150" s="37"/>
      <c r="AC150" s="37"/>
      <c r="AD150" s="37"/>
      <c r="AE150" s="29"/>
      <c r="AF150" s="38"/>
      <c r="AG150" s="38"/>
      <c r="AH150" s="38"/>
      <c r="AI150" s="38"/>
      <c r="AJ150" s="92"/>
      <c r="AK150" s="9"/>
    </row>
    <row r="151" spans="9:37" x14ac:dyDescent="0.2">
      <c r="I151" s="8"/>
      <c r="J151" s="38"/>
      <c r="K151" s="38"/>
      <c r="L151" s="38"/>
      <c r="M151" s="38"/>
      <c r="N151" s="38"/>
      <c r="O151" s="29"/>
      <c r="P151" s="14"/>
      <c r="Q151" s="14"/>
      <c r="R151" s="14"/>
      <c r="S151" s="14"/>
      <c r="T151" s="14"/>
      <c r="U151" s="14"/>
      <c r="V151" s="14"/>
      <c r="W151" s="29"/>
      <c r="X151" s="37"/>
      <c r="Y151" s="37"/>
      <c r="Z151" s="37"/>
      <c r="AA151" s="37"/>
      <c r="AB151" s="37"/>
      <c r="AC151" s="37"/>
      <c r="AD151" s="37"/>
      <c r="AE151" s="29"/>
      <c r="AF151" s="38"/>
      <c r="AG151" s="38"/>
      <c r="AH151" s="38"/>
      <c r="AI151" s="38"/>
      <c r="AJ151" s="92"/>
      <c r="AK151" s="9"/>
    </row>
    <row r="152" spans="9:37" x14ac:dyDescent="0.2">
      <c r="I152" s="8"/>
      <c r="J152" s="38"/>
      <c r="K152" s="38"/>
      <c r="L152" s="38"/>
      <c r="M152" s="38"/>
      <c r="N152" s="38"/>
      <c r="O152" s="29"/>
      <c r="P152" s="14"/>
      <c r="Q152" s="14"/>
      <c r="R152" s="14"/>
      <c r="S152" s="14"/>
      <c r="T152" s="14"/>
      <c r="U152" s="14"/>
      <c r="V152" s="14"/>
      <c r="W152" s="29"/>
      <c r="X152" s="37"/>
      <c r="Y152" s="37"/>
      <c r="Z152" s="37"/>
      <c r="AA152" s="37"/>
      <c r="AB152" s="37"/>
      <c r="AC152" s="37"/>
      <c r="AD152" s="37"/>
      <c r="AE152" s="29"/>
      <c r="AF152" s="38"/>
      <c r="AG152" s="38"/>
      <c r="AH152" s="38"/>
      <c r="AI152" s="38"/>
      <c r="AJ152" s="92"/>
      <c r="AK152" s="9"/>
    </row>
    <row r="153" spans="9:37" x14ac:dyDescent="0.2">
      <c r="I153" s="8"/>
      <c r="J153" s="38"/>
      <c r="K153" s="38"/>
      <c r="L153" s="38"/>
      <c r="M153" s="38"/>
      <c r="N153" s="38"/>
      <c r="O153" s="29"/>
      <c r="P153" s="14"/>
      <c r="Q153" s="14"/>
      <c r="R153" s="14"/>
      <c r="S153" s="14"/>
      <c r="T153" s="14"/>
      <c r="U153" s="14"/>
      <c r="V153" s="14"/>
      <c r="W153" s="29"/>
      <c r="X153" s="37"/>
      <c r="Y153" s="37"/>
      <c r="Z153" s="37"/>
      <c r="AA153" s="37"/>
      <c r="AB153" s="37"/>
      <c r="AC153" s="37"/>
      <c r="AD153" s="37"/>
      <c r="AE153" s="29"/>
      <c r="AF153" s="38"/>
      <c r="AG153" s="38"/>
      <c r="AH153" s="38"/>
      <c r="AI153" s="38"/>
      <c r="AJ153" s="92"/>
      <c r="AK153" s="9"/>
    </row>
    <row r="154" spans="9:37" x14ac:dyDescent="0.2">
      <c r="I154" s="8"/>
      <c r="J154" s="38"/>
      <c r="K154" s="38"/>
      <c r="L154" s="38"/>
      <c r="M154" s="38"/>
      <c r="N154" s="38"/>
      <c r="O154" s="29"/>
      <c r="P154" s="14"/>
      <c r="Q154" s="14"/>
      <c r="R154" s="14"/>
      <c r="S154" s="14"/>
      <c r="T154" s="14"/>
      <c r="U154" s="14"/>
      <c r="V154" s="14"/>
      <c r="W154" s="29"/>
      <c r="X154" s="37"/>
      <c r="Y154" s="37"/>
      <c r="Z154" s="37"/>
      <c r="AA154" s="37"/>
      <c r="AB154" s="37"/>
      <c r="AC154" s="37"/>
      <c r="AD154" s="37"/>
      <c r="AE154" s="29"/>
      <c r="AF154" s="38"/>
      <c r="AG154" s="38"/>
      <c r="AH154" s="38"/>
      <c r="AI154" s="38"/>
      <c r="AJ154" s="92"/>
      <c r="AK154" s="9"/>
    </row>
    <row r="155" spans="9:37" x14ac:dyDescent="0.2">
      <c r="I155" s="8"/>
      <c r="J155" s="38"/>
      <c r="K155" s="38"/>
      <c r="L155" s="38"/>
      <c r="M155" s="38"/>
      <c r="N155" s="38"/>
      <c r="O155" s="29"/>
      <c r="P155" s="14"/>
      <c r="Q155" s="14"/>
      <c r="R155" s="14"/>
      <c r="S155" s="14"/>
      <c r="T155" s="14"/>
      <c r="U155" s="14"/>
      <c r="V155" s="14"/>
      <c r="W155" s="29"/>
      <c r="X155" s="37"/>
      <c r="Y155" s="37"/>
      <c r="Z155" s="37"/>
      <c r="AA155" s="37"/>
      <c r="AB155" s="37"/>
      <c r="AC155" s="37"/>
      <c r="AD155" s="37"/>
      <c r="AE155" s="29"/>
      <c r="AF155" s="38"/>
      <c r="AG155" s="38"/>
      <c r="AH155" s="38"/>
      <c r="AI155" s="38"/>
      <c r="AJ155" s="92"/>
      <c r="AK155" s="9"/>
    </row>
    <row r="156" spans="9:37" x14ac:dyDescent="0.2">
      <c r="I156" s="8"/>
      <c r="J156" s="38"/>
      <c r="K156" s="38"/>
      <c r="L156" s="38"/>
      <c r="M156" s="38"/>
      <c r="N156" s="38"/>
      <c r="O156" s="29"/>
      <c r="P156" s="14"/>
      <c r="Q156" s="14"/>
      <c r="R156" s="14"/>
      <c r="S156" s="14"/>
      <c r="T156" s="14"/>
      <c r="U156" s="14"/>
      <c r="V156" s="14"/>
      <c r="W156" s="29"/>
      <c r="X156" s="37"/>
      <c r="Y156" s="37"/>
      <c r="Z156" s="37"/>
      <c r="AA156" s="37"/>
      <c r="AB156" s="37"/>
      <c r="AC156" s="37"/>
      <c r="AD156" s="37"/>
      <c r="AE156" s="29"/>
      <c r="AF156" s="38"/>
      <c r="AG156" s="38"/>
      <c r="AH156" s="38"/>
      <c r="AI156" s="38"/>
      <c r="AJ156" s="92"/>
      <c r="AK156" s="9"/>
    </row>
    <row r="157" spans="9:37" ht="17" thickBot="1" x14ac:dyDescent="0.25">
      <c r="I157" s="10"/>
      <c r="J157" s="12"/>
      <c r="K157" s="11"/>
      <c r="L157" s="102"/>
      <c r="M157" s="63"/>
      <c r="N157" s="85"/>
      <c r="O157" s="12"/>
      <c r="P157" s="12"/>
      <c r="Q157" s="11"/>
      <c r="R157" s="12"/>
      <c r="S157" s="67"/>
      <c r="T157" s="67"/>
      <c r="U157" s="85"/>
      <c r="V157" s="85"/>
      <c r="W157" s="12"/>
      <c r="X157" s="129" t="s">
        <v>20</v>
      </c>
      <c r="Y157" s="12"/>
      <c r="Z157" s="12"/>
      <c r="AA157" s="12"/>
      <c r="AB157" s="12"/>
      <c r="AC157" s="12"/>
      <c r="AD157" s="12"/>
      <c r="AE157" s="12"/>
      <c r="AF157" s="12"/>
      <c r="AG157" s="11"/>
      <c r="AH157" s="12"/>
      <c r="AI157" s="11"/>
      <c r="AJ157" s="85"/>
      <c r="AK157" s="13"/>
    </row>
  </sheetData>
  <mergeCells count="23">
    <mergeCell ref="P62:V69"/>
    <mergeCell ref="X62:AD156"/>
    <mergeCell ref="X28:AC28"/>
    <mergeCell ref="Z29:AC29"/>
    <mergeCell ref="Y24:Z25"/>
    <mergeCell ref="P27:V27"/>
    <mergeCell ref="X27:AD27"/>
    <mergeCell ref="AI18:AK21"/>
    <mergeCell ref="K4:M6"/>
    <mergeCell ref="K8:M13"/>
    <mergeCell ref="K18:M21"/>
    <mergeCell ref="AI8:AK13"/>
    <mergeCell ref="AI4:AK6"/>
    <mergeCell ref="J62:N69"/>
    <mergeCell ref="AF62:AI69"/>
    <mergeCell ref="N2:AF22"/>
    <mergeCell ref="AG2:AH3"/>
    <mergeCell ref="I2:J3"/>
    <mergeCell ref="AF28:AI28"/>
    <mergeCell ref="P28:U28"/>
    <mergeCell ref="J28:N28"/>
    <mergeCell ref="R29:U29"/>
    <mergeCell ref="L29:N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2024-12-15T07:44:10Z</dcterms:created>
  <dcterms:modified xsi:type="dcterms:W3CDTF">2024-12-23T09:01:16Z</dcterms:modified>
</cp:coreProperties>
</file>